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lationships-Gov\City of Chicago\RFI and RFP documents\Annual QPD\Muni Depository RFP 2022\Completed Documents\City Provided Forms\"/>
    </mc:Choice>
  </mc:AlternateContent>
  <xr:revisionPtr revIDLastSave="0" documentId="8_{50A98BD7-AF9D-4C69-A1BA-630C91AB65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EOC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E40" i="1"/>
  <c r="I38" i="1"/>
  <c r="D43" i="1"/>
  <c r="H38" i="1"/>
  <c r="H35" i="1"/>
  <c r="E36" i="1"/>
  <c r="H36" i="1"/>
  <c r="E42" i="1"/>
  <c r="G38" i="1"/>
  <c r="D35" i="1"/>
  <c r="F40" i="1"/>
  <c r="H39" i="1"/>
  <c r="H42" i="1"/>
  <c r="D37" i="1"/>
  <c r="C37" i="1" s="1"/>
  <c r="F43" i="1"/>
  <c r="E38" i="1"/>
  <c r="D42" i="1"/>
  <c r="F42" i="1"/>
  <c r="E35" i="1"/>
  <c r="H43" i="1"/>
  <c r="E39" i="1"/>
  <c r="I41" i="1"/>
  <c r="I37" i="1"/>
  <c r="E37" i="1"/>
  <c r="F39" i="1"/>
  <c r="I42" i="1"/>
  <c r="I36" i="1"/>
  <c r="E41" i="1"/>
  <c r="G36" i="1"/>
  <c r="I40" i="1"/>
  <c r="D38" i="1"/>
  <c r="F37" i="1"/>
  <c r="D40" i="1"/>
  <c r="I35" i="1"/>
  <c r="G42" i="1"/>
  <c r="C42" i="1" s="1"/>
  <c r="G37" i="1"/>
  <c r="E43" i="1"/>
  <c r="C43" i="1" s="1"/>
  <c r="H37" i="1"/>
  <c r="G40" i="1"/>
  <c r="G41" i="1"/>
  <c r="F35" i="1"/>
  <c r="D36" i="1"/>
  <c r="D41" i="1"/>
  <c r="G35" i="1"/>
  <c r="F36" i="1"/>
  <c r="I39" i="1"/>
  <c r="G43" i="1"/>
  <c r="G39" i="1"/>
  <c r="H41" i="1"/>
  <c r="I44" i="1" l="1"/>
  <c r="F44" i="1"/>
  <c r="H44" i="1"/>
  <c r="C38" i="1"/>
  <c r="C36" i="1"/>
  <c r="G44" i="1"/>
  <c r="C40" i="1"/>
  <c r="D44" i="1"/>
  <c r="C35" i="1"/>
  <c r="E44" i="1"/>
  <c r="C41" i="1"/>
  <c r="M35" i="1"/>
  <c r="C39" i="1"/>
  <c r="C44" i="1" l="1"/>
</calcChain>
</file>

<file path=xl/sharedStrings.xml><?xml version="1.0" encoding="utf-8"?>
<sst xmlns="http://schemas.openxmlformats.org/spreadsheetml/2006/main" count="59" uniqueCount="32">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</sst>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 applyAlignment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5" fillId="2" borderId="0" xfId="0" applyNumberFormat="1" applyFont="1" applyFill="1" applyBorder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8" fillId="4" borderId="1" xfId="0" applyNumberFormat="1" applyFont="1" applyFill="1" applyBorder="1"/>
    <xf numFmtId="3" fontId="8" fillId="5" borderId="1" xfId="0" applyNumberFormat="1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7" fillId="3" borderId="5" xfId="1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tabSelected="1" zoomScaleNormal="100" workbookViewId="0">
      <selection activeCell="P13" sqref="P13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4" t="s">
        <v>27</v>
      </c>
    </row>
    <row r="3" spans="1:15" ht="18.75" x14ac:dyDescent="0.3">
      <c r="B3" s="14" t="s">
        <v>26</v>
      </c>
    </row>
    <row r="4" spans="1:15" ht="13.9" customHeight="1" thickBot="1" x14ac:dyDescent="0.25">
      <c r="A4" s="12"/>
    </row>
    <row r="5" spans="1:15" ht="13.9" customHeight="1" x14ac:dyDescent="0.2">
      <c r="A5" s="13"/>
      <c r="B5" s="13"/>
      <c r="C5" s="13"/>
      <c r="D5" s="38" t="s">
        <v>20</v>
      </c>
      <c r="E5" s="39"/>
      <c r="F5" s="39"/>
      <c r="G5" s="39"/>
      <c r="H5" s="18"/>
      <c r="I5" s="34"/>
      <c r="J5" s="35"/>
      <c r="K5" s="35"/>
      <c r="L5" s="35"/>
      <c r="M5" s="36"/>
      <c r="N5" s="17"/>
    </row>
    <row r="6" spans="1:15" ht="13.9" customHeight="1" x14ac:dyDescent="0.2">
      <c r="A6" s="13"/>
      <c r="B6" s="13"/>
      <c r="C6" s="13"/>
      <c r="D6" s="30" t="s">
        <v>19</v>
      </c>
      <c r="E6" s="31"/>
      <c r="F6" s="31"/>
      <c r="G6" s="31"/>
      <c r="H6" s="15"/>
      <c r="I6" s="23"/>
      <c r="J6" s="24"/>
      <c r="K6" s="24"/>
      <c r="L6" s="24"/>
      <c r="M6" s="25"/>
      <c r="N6" s="17"/>
    </row>
    <row r="7" spans="1:15" ht="13.9" customHeight="1" x14ac:dyDescent="0.2">
      <c r="A7" s="13"/>
      <c r="B7" s="13"/>
      <c r="C7" s="13"/>
      <c r="D7" s="30" t="s">
        <v>21</v>
      </c>
      <c r="E7" s="31"/>
      <c r="F7" s="31"/>
      <c r="G7" s="31"/>
      <c r="H7" s="15"/>
      <c r="I7" s="37"/>
      <c r="J7" s="24"/>
      <c r="K7" s="24"/>
      <c r="L7" s="24"/>
      <c r="M7" s="25"/>
      <c r="N7" s="17"/>
    </row>
    <row r="8" spans="1:15" ht="13.9" customHeight="1" x14ac:dyDescent="0.2">
      <c r="A8" s="13"/>
      <c r="B8" s="13"/>
      <c r="C8" s="13"/>
      <c r="D8" s="30" t="s">
        <v>22</v>
      </c>
      <c r="E8" s="31"/>
      <c r="F8" s="31"/>
      <c r="G8" s="31"/>
      <c r="H8" s="15"/>
      <c r="I8" s="23"/>
      <c r="J8" s="24"/>
      <c r="K8" s="24"/>
      <c r="L8" s="24"/>
      <c r="M8" s="25"/>
      <c r="N8" s="17"/>
    </row>
    <row r="9" spans="1:15" ht="13.9" customHeight="1" x14ac:dyDescent="0.2">
      <c r="A9" s="13"/>
      <c r="B9" s="13"/>
      <c r="C9" s="13"/>
      <c r="D9" s="30" t="s">
        <v>23</v>
      </c>
      <c r="E9" s="31"/>
      <c r="F9" s="31"/>
      <c r="G9" s="31"/>
      <c r="H9" s="15"/>
      <c r="I9" s="23"/>
      <c r="J9" s="24"/>
      <c r="K9" s="24"/>
      <c r="L9" s="24"/>
      <c r="M9" s="25"/>
      <c r="N9" s="17"/>
    </row>
    <row r="10" spans="1:15" ht="13.9" customHeight="1" x14ac:dyDescent="0.2">
      <c r="A10" s="13"/>
      <c r="B10" s="13"/>
      <c r="C10" s="13"/>
      <c r="D10" s="30" t="s">
        <v>29</v>
      </c>
      <c r="E10" s="31"/>
      <c r="F10" s="31"/>
      <c r="G10" s="31"/>
      <c r="H10" s="15"/>
      <c r="I10" s="23">
        <v>208692</v>
      </c>
      <c r="J10" s="24"/>
      <c r="K10" s="24"/>
      <c r="L10" s="24"/>
      <c r="M10" s="25"/>
      <c r="N10" s="17"/>
    </row>
    <row r="11" spans="1:15" ht="13.9" customHeight="1" x14ac:dyDescent="0.2">
      <c r="A11" s="13"/>
      <c r="B11" s="13"/>
      <c r="C11" s="13"/>
      <c r="D11" s="30" t="s">
        <v>30</v>
      </c>
      <c r="E11" s="31"/>
      <c r="F11" s="31"/>
      <c r="G11" s="31"/>
      <c r="H11" s="15"/>
      <c r="I11" s="23">
        <v>2925</v>
      </c>
      <c r="J11" s="24"/>
      <c r="K11" s="24"/>
      <c r="L11" s="24"/>
      <c r="M11" s="25"/>
      <c r="N11" s="17"/>
    </row>
    <row r="12" spans="1:15" ht="13.9" customHeight="1" x14ac:dyDescent="0.2">
      <c r="A12" s="13"/>
      <c r="B12" s="13"/>
      <c r="C12" s="13"/>
      <c r="D12" s="30" t="s">
        <v>31</v>
      </c>
      <c r="E12" s="31"/>
      <c r="F12" s="31"/>
      <c r="G12" s="31"/>
      <c r="H12" s="15"/>
      <c r="I12" s="23">
        <v>2220</v>
      </c>
      <c r="J12" s="24"/>
      <c r="K12" s="24"/>
      <c r="L12" s="24"/>
      <c r="M12" s="25"/>
      <c r="N12" s="17"/>
    </row>
    <row r="13" spans="1:15" ht="13.9" customHeight="1" x14ac:dyDescent="0.2">
      <c r="A13" s="13"/>
      <c r="B13" s="13"/>
      <c r="C13" s="13"/>
      <c r="D13" s="30" t="s">
        <v>25</v>
      </c>
      <c r="E13" s="31"/>
      <c r="F13" s="31"/>
      <c r="G13" s="31"/>
      <c r="H13" s="15"/>
      <c r="I13" s="23"/>
      <c r="J13" s="24"/>
      <c r="K13" s="24"/>
      <c r="L13" s="24"/>
      <c r="M13" s="25"/>
      <c r="N13" s="17"/>
    </row>
    <row r="14" spans="1:15" ht="13.9" customHeight="1" thickBot="1" x14ac:dyDescent="0.25">
      <c r="A14" s="13"/>
      <c r="B14" s="13"/>
      <c r="C14" s="13"/>
      <c r="D14" s="32" t="s">
        <v>24</v>
      </c>
      <c r="E14" s="33"/>
      <c r="F14" s="33"/>
      <c r="G14" s="33"/>
      <c r="H14" s="16"/>
      <c r="I14" s="27"/>
      <c r="J14" s="28"/>
      <c r="K14" s="28"/>
      <c r="L14" s="28"/>
      <c r="M14" s="29"/>
      <c r="N14" s="17"/>
    </row>
    <row r="15" spans="1:15" ht="13.9" customHeight="1" x14ac:dyDescent="0.2">
      <c r="A15" s="26"/>
      <c r="B15" s="26"/>
    </row>
    <row r="16" spans="1:15" ht="13.9" customHeight="1" x14ac:dyDescent="0.25">
      <c r="A16" s="26"/>
      <c r="B16" s="2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2"/>
      <c r="B17" s="3"/>
    </row>
    <row r="18" spans="1:15" x14ac:dyDescent="0.2">
      <c r="A18" s="12"/>
      <c r="E18" s="1">
        <f>SUM(D30:I30)</f>
        <v>92143</v>
      </c>
      <c r="K18" s="1">
        <f>SUM(J30:O30)</f>
        <v>116483</v>
      </c>
    </row>
    <row r="19" spans="1:15" s="4" customFormat="1" x14ac:dyDescent="0.2">
      <c r="A19" s="12"/>
      <c r="D19" s="22" t="s">
        <v>0</v>
      </c>
      <c r="E19" s="22"/>
      <c r="F19" s="22"/>
      <c r="G19" s="22"/>
      <c r="H19" s="22"/>
      <c r="I19" s="22"/>
      <c r="J19" s="22" t="s">
        <v>1</v>
      </c>
      <c r="K19" s="22"/>
      <c r="L19" s="22"/>
      <c r="M19" s="22"/>
      <c r="N19" s="22"/>
      <c r="O19" s="22"/>
    </row>
    <row r="20" spans="1:15" s="5" customFormat="1" ht="38.25" x14ac:dyDescent="0.2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28</v>
      </c>
      <c r="J20" s="6" t="s">
        <v>4</v>
      </c>
      <c r="K20" s="6" t="s">
        <v>5</v>
      </c>
      <c r="L20" s="6" t="s">
        <v>6</v>
      </c>
      <c r="M20" s="6" t="s">
        <v>7</v>
      </c>
      <c r="N20" s="6" t="s">
        <v>8</v>
      </c>
      <c r="O20" s="6" t="s">
        <v>28</v>
      </c>
    </row>
    <row r="21" spans="1:15" x14ac:dyDescent="0.2">
      <c r="B21" s="12" t="s">
        <v>9</v>
      </c>
      <c r="C21" s="7">
        <v>26944</v>
      </c>
      <c r="D21" s="20">
        <v>8537</v>
      </c>
      <c r="E21" s="20">
        <v>962</v>
      </c>
      <c r="F21" s="20">
        <v>1616</v>
      </c>
      <c r="G21" s="20">
        <v>1397</v>
      </c>
      <c r="H21" s="20">
        <v>39</v>
      </c>
      <c r="I21" s="20">
        <v>303</v>
      </c>
      <c r="J21" s="20">
        <v>8002</v>
      </c>
      <c r="K21" s="20">
        <v>1705</v>
      </c>
      <c r="L21" s="20">
        <v>2814</v>
      </c>
      <c r="M21" s="20">
        <v>1107</v>
      </c>
      <c r="N21" s="20">
        <v>68</v>
      </c>
      <c r="O21" s="20">
        <v>394</v>
      </c>
    </row>
    <row r="22" spans="1:15" x14ac:dyDescent="0.2">
      <c r="B22" s="12" t="s">
        <v>10</v>
      </c>
      <c r="C22" s="7">
        <v>77548</v>
      </c>
      <c r="D22" s="20">
        <v>30275</v>
      </c>
      <c r="E22" s="20">
        <v>2760</v>
      </c>
      <c r="F22" s="20">
        <v>2550</v>
      </c>
      <c r="G22" s="20">
        <v>6930</v>
      </c>
      <c r="H22" s="20">
        <v>135</v>
      </c>
      <c r="I22" s="20">
        <v>1098</v>
      </c>
      <c r="J22" s="20">
        <v>20974</v>
      </c>
      <c r="K22" s="20">
        <v>3865</v>
      </c>
      <c r="L22" s="20">
        <v>2438</v>
      </c>
      <c r="M22" s="20">
        <v>5591</v>
      </c>
      <c r="N22" s="20">
        <v>105</v>
      </c>
      <c r="O22" s="20">
        <v>827</v>
      </c>
    </row>
    <row r="23" spans="1:15" x14ac:dyDescent="0.2">
      <c r="B23" s="12" t="s">
        <v>11</v>
      </c>
      <c r="C23" s="7">
        <v>1078</v>
      </c>
      <c r="D23" s="20">
        <v>367</v>
      </c>
      <c r="E23" s="20">
        <v>36</v>
      </c>
      <c r="F23" s="20">
        <v>32</v>
      </c>
      <c r="G23" s="20">
        <v>73</v>
      </c>
      <c r="H23" s="20"/>
      <c r="I23" s="20">
        <v>19</v>
      </c>
      <c r="J23" s="20">
        <v>364</v>
      </c>
      <c r="K23" s="20">
        <v>52</v>
      </c>
      <c r="L23" s="20">
        <v>37</v>
      </c>
      <c r="M23" s="20">
        <v>80</v>
      </c>
      <c r="N23" s="20">
        <v>5</v>
      </c>
      <c r="O23" s="20">
        <v>13</v>
      </c>
    </row>
    <row r="24" spans="1:15" x14ac:dyDescent="0.2">
      <c r="B24" s="12" t="s">
        <v>12</v>
      </c>
      <c r="C24" s="7">
        <v>8271</v>
      </c>
      <c r="D24" s="20">
        <v>3346</v>
      </c>
      <c r="E24" s="20">
        <v>290</v>
      </c>
      <c r="F24" s="20">
        <v>709</v>
      </c>
      <c r="G24" s="20">
        <v>350</v>
      </c>
      <c r="H24" s="20">
        <v>16</v>
      </c>
      <c r="I24" s="20">
        <v>150</v>
      </c>
      <c r="J24" s="20">
        <v>2039</v>
      </c>
      <c r="K24" s="20">
        <v>226</v>
      </c>
      <c r="L24" s="20">
        <v>578</v>
      </c>
      <c r="M24" s="20">
        <v>427</v>
      </c>
      <c r="N24" s="20">
        <v>12</v>
      </c>
      <c r="O24" s="20">
        <v>128</v>
      </c>
    </row>
    <row r="25" spans="1:15" x14ac:dyDescent="0.2">
      <c r="B25" s="12" t="s">
        <v>13</v>
      </c>
      <c r="C25" s="7">
        <v>94770</v>
      </c>
      <c r="D25" s="20">
        <v>14377</v>
      </c>
      <c r="E25" s="20">
        <v>4485</v>
      </c>
      <c r="F25" s="20">
        <v>7489</v>
      </c>
      <c r="G25" s="20">
        <v>2281</v>
      </c>
      <c r="H25" s="20">
        <v>159</v>
      </c>
      <c r="I25" s="20">
        <v>1351</v>
      </c>
      <c r="J25" s="20">
        <v>26789</v>
      </c>
      <c r="K25" s="20">
        <v>13105</v>
      </c>
      <c r="L25" s="20">
        <v>16735</v>
      </c>
      <c r="M25" s="20">
        <v>4906</v>
      </c>
      <c r="N25" s="20">
        <v>439</v>
      </c>
      <c r="O25" s="20">
        <v>2654</v>
      </c>
    </row>
    <row r="26" spans="1:15" x14ac:dyDescent="0.2">
      <c r="B26" s="12" t="s">
        <v>14</v>
      </c>
      <c r="C26" s="7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</row>
    <row r="27" spans="1:15" x14ac:dyDescent="0.2">
      <c r="B27" s="12" t="s">
        <v>15</v>
      </c>
      <c r="C27" s="7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</row>
    <row r="28" spans="1:15" x14ac:dyDescent="0.2">
      <c r="B28" s="12" t="s">
        <v>16</v>
      </c>
      <c r="C28" s="7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</row>
    <row r="29" spans="1:15" x14ac:dyDescent="0.2">
      <c r="B29" s="12" t="s">
        <v>17</v>
      </c>
      <c r="C29" s="7">
        <v>15</v>
      </c>
      <c r="D29" s="20">
        <v>3</v>
      </c>
      <c r="E29" s="20">
        <v>7</v>
      </c>
      <c r="F29" s="20">
        <v>0</v>
      </c>
      <c r="G29" s="20">
        <v>0</v>
      </c>
      <c r="H29" s="20">
        <v>0</v>
      </c>
      <c r="I29" s="20">
        <v>1</v>
      </c>
      <c r="J29" s="20">
        <v>0</v>
      </c>
      <c r="K29" s="20">
        <v>3</v>
      </c>
      <c r="L29" s="20">
        <v>0</v>
      </c>
      <c r="M29" s="20">
        <v>0</v>
      </c>
      <c r="N29" s="20">
        <v>1</v>
      </c>
      <c r="O29" s="20">
        <v>0</v>
      </c>
    </row>
    <row r="30" spans="1:15" x14ac:dyDescent="0.2">
      <c r="B30" s="12" t="s">
        <v>18</v>
      </c>
      <c r="C30" s="7">
        <v>208626</v>
      </c>
      <c r="D30" s="21">
        <v>56905</v>
      </c>
      <c r="E30" s="21">
        <v>8540</v>
      </c>
      <c r="F30" s="21">
        <v>12396</v>
      </c>
      <c r="G30" s="21">
        <v>11031</v>
      </c>
      <c r="H30" s="21">
        <v>349</v>
      </c>
      <c r="I30" s="21">
        <v>2922</v>
      </c>
      <c r="J30" s="21">
        <v>58168</v>
      </c>
      <c r="K30" s="21">
        <v>18956</v>
      </c>
      <c r="L30" s="21">
        <v>22602</v>
      </c>
      <c r="M30" s="21">
        <v>12111</v>
      </c>
      <c r="N30" s="21">
        <v>630</v>
      </c>
      <c r="O30" s="21">
        <v>4016</v>
      </c>
    </row>
    <row r="34" spans="2:15" s="5" customFormat="1" ht="38.25" x14ac:dyDescent="0.2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28</v>
      </c>
      <c r="J34" s="8"/>
      <c r="K34" s="11" t="s">
        <v>0</v>
      </c>
      <c r="L34" s="11" t="s">
        <v>1</v>
      </c>
      <c r="M34" s="11" t="s">
        <v>18</v>
      </c>
      <c r="N34" s="19"/>
      <c r="O34" s="8"/>
    </row>
    <row r="35" spans="2:15" x14ac:dyDescent="0.2">
      <c r="B35" s="12" t="s">
        <v>9</v>
      </c>
      <c r="C35" s="9">
        <f t="shared" ref="C35:C43" si="0">SUM(D35:I35)</f>
        <v>0.12914977040253856</v>
      </c>
      <c r="D35" s="9">
        <f t="shared" ref="D35:I35" si="1">(D21+J21)/$C$30</f>
        <v>7.9275833309367008E-2</v>
      </c>
      <c r="E35" s="9">
        <f t="shared" si="1"/>
        <v>1.2783641540364097E-2</v>
      </c>
      <c r="F35" s="9">
        <f t="shared" si="1"/>
        <v>2.123417023765015E-2</v>
      </c>
      <c r="G35" s="9">
        <f t="shared" si="1"/>
        <v>1.2002339114012635E-2</v>
      </c>
      <c r="H35" s="9">
        <f t="shared" si="1"/>
        <v>5.128795068687508E-4</v>
      </c>
      <c r="I35" s="9">
        <f t="shared" si="1"/>
        <v>3.3409066942758814E-3</v>
      </c>
      <c r="J35" s="10"/>
      <c r="K35" s="9">
        <f>E18/C30</f>
        <v>0.44166594767670375</v>
      </c>
      <c r="L35" s="9">
        <f>K18/C30</f>
        <v>0.55833405232329625</v>
      </c>
      <c r="M35" s="9">
        <f>SUM(K35:L35)</f>
        <v>1</v>
      </c>
      <c r="N35" s="10"/>
      <c r="O35" s="10"/>
    </row>
    <row r="36" spans="2:15" x14ac:dyDescent="0.2">
      <c r="B36" s="12" t="s">
        <v>10</v>
      </c>
      <c r="C36" s="9">
        <f t="shared" si="0"/>
        <v>0.37170822428652234</v>
      </c>
      <c r="D36" s="9">
        <f t="shared" ref="D36:G43" si="2">(D22+J22)/$C$30</f>
        <v>0.24565011072445428</v>
      </c>
      <c r="E36" s="9">
        <f t="shared" si="2"/>
        <v>3.175539002808854E-2</v>
      </c>
      <c r="F36" s="9">
        <f t="shared" si="2"/>
        <v>2.3908812899638587E-2</v>
      </c>
      <c r="G36" s="9">
        <f t="shared" si="2"/>
        <v>6.0016488836482508E-2</v>
      </c>
      <c r="H36" s="9">
        <f t="shared" ref="H36:H43" si="3">(H22+N22)/$C$30</f>
        <v>1.1503839406401886E-3</v>
      </c>
      <c r="I36" s="9">
        <f t="shared" ref="I36:I43" si="4">(I22+O22)/$C$30</f>
        <v>9.2270378572181806E-3</v>
      </c>
      <c r="J36" s="10"/>
      <c r="K36" s="10"/>
      <c r="L36" s="10"/>
      <c r="M36" s="10"/>
      <c r="N36" s="10"/>
      <c r="O36" s="10"/>
    </row>
    <row r="37" spans="2:15" x14ac:dyDescent="0.2">
      <c r="B37" s="12" t="s">
        <v>11</v>
      </c>
      <c r="C37" s="9">
        <f t="shared" si="0"/>
        <v>5.1671412000421808E-3</v>
      </c>
      <c r="D37" s="9">
        <f t="shared" si="2"/>
        <v>3.5038777525332413E-3</v>
      </c>
      <c r="E37" s="9">
        <f t="shared" si="2"/>
        <v>4.2180744490140251E-4</v>
      </c>
      <c r="F37" s="9">
        <f t="shared" si="2"/>
        <v>3.3073538293405423E-4</v>
      </c>
      <c r="G37" s="9">
        <f t="shared" si="2"/>
        <v>7.3336976215812024E-4</v>
      </c>
      <c r="H37" s="9">
        <f t="shared" si="3"/>
        <v>2.3966332096670598E-5</v>
      </c>
      <c r="I37" s="9">
        <f t="shared" si="4"/>
        <v>1.5338452541869182E-4</v>
      </c>
      <c r="J37" s="10"/>
      <c r="K37" s="10"/>
      <c r="L37" s="10"/>
      <c r="M37" s="10"/>
      <c r="N37" s="10"/>
      <c r="O37" s="10"/>
    </row>
    <row r="38" spans="2:15" x14ac:dyDescent="0.2">
      <c r="B38" s="12" t="s">
        <v>12</v>
      </c>
      <c r="C38" s="9">
        <f t="shared" si="0"/>
        <v>3.9645106554312505E-2</v>
      </c>
      <c r="D38" s="9">
        <f t="shared" si="2"/>
        <v>2.5811739668114234E-2</v>
      </c>
      <c r="E38" s="9">
        <f t="shared" si="2"/>
        <v>2.4733254723764055E-3</v>
      </c>
      <c r="F38" s="9">
        <f t="shared" si="2"/>
        <v>6.1689338816830119E-3</v>
      </c>
      <c r="G38" s="9">
        <f t="shared" si="2"/>
        <v>3.7243680078226107E-3</v>
      </c>
      <c r="H38" s="9">
        <f t="shared" si="3"/>
        <v>1.3421145974135536E-4</v>
      </c>
      <c r="I38" s="9">
        <f t="shared" si="4"/>
        <v>1.3325280645748853E-3</v>
      </c>
      <c r="J38" s="10"/>
      <c r="K38" s="10"/>
      <c r="L38" s="10"/>
      <c r="M38" s="10"/>
      <c r="N38" s="10"/>
      <c r="O38" s="10"/>
    </row>
    <row r="39" spans="2:15" x14ac:dyDescent="0.2">
      <c r="B39" s="12" t="s">
        <v>13</v>
      </c>
      <c r="C39" s="9">
        <f t="shared" si="0"/>
        <v>0.45425785856029449</v>
      </c>
      <c r="D39" s="9">
        <f t="shared" si="2"/>
        <v>0.19731960541830837</v>
      </c>
      <c r="E39" s="9">
        <f t="shared" si="2"/>
        <v>8.4313556316087154E-2</v>
      </c>
      <c r="F39" s="9">
        <f t="shared" si="2"/>
        <v>0.11611208574194971</v>
      </c>
      <c r="G39" s="9">
        <f t="shared" si="2"/>
        <v>3.4449205755754317E-2</v>
      </c>
      <c r="H39" s="9">
        <f t="shared" si="3"/>
        <v>2.8663733187618036E-3</v>
      </c>
      <c r="I39" s="9">
        <f t="shared" si="4"/>
        <v>1.9197032009433148E-2</v>
      </c>
      <c r="J39" s="10"/>
      <c r="K39" s="10"/>
      <c r="L39" s="10"/>
      <c r="M39" s="10"/>
      <c r="N39" s="10"/>
      <c r="O39" s="10"/>
    </row>
    <row r="40" spans="2:15" x14ac:dyDescent="0.2">
      <c r="B40" s="12" t="s">
        <v>14</v>
      </c>
      <c r="C40" s="9">
        <f t="shared" si="0"/>
        <v>0</v>
      </c>
      <c r="D40" s="9">
        <f t="shared" si="2"/>
        <v>0</v>
      </c>
      <c r="E40" s="9">
        <f t="shared" si="2"/>
        <v>0</v>
      </c>
      <c r="F40" s="9">
        <f t="shared" si="2"/>
        <v>0</v>
      </c>
      <c r="G40" s="9">
        <f t="shared" si="2"/>
        <v>0</v>
      </c>
      <c r="H40" s="9">
        <f t="shared" si="3"/>
        <v>0</v>
      </c>
      <c r="I40" s="9">
        <f t="shared" si="4"/>
        <v>0</v>
      </c>
      <c r="J40" s="10"/>
      <c r="K40" s="10"/>
      <c r="L40" s="10"/>
      <c r="M40" s="10"/>
      <c r="N40" s="10"/>
      <c r="O40" s="10"/>
    </row>
    <row r="41" spans="2:15" x14ac:dyDescent="0.2">
      <c r="B41" s="12" t="s">
        <v>15</v>
      </c>
      <c r="C41" s="9">
        <f t="shared" si="0"/>
        <v>0</v>
      </c>
      <c r="D41" s="9">
        <f t="shared" si="2"/>
        <v>0</v>
      </c>
      <c r="E41" s="9">
        <f t="shared" si="2"/>
        <v>0</v>
      </c>
      <c r="F41" s="9">
        <f t="shared" si="2"/>
        <v>0</v>
      </c>
      <c r="G41" s="9">
        <f t="shared" si="2"/>
        <v>0</v>
      </c>
      <c r="H41" s="9">
        <f t="shared" si="3"/>
        <v>0</v>
      </c>
      <c r="I41" s="9">
        <f t="shared" si="4"/>
        <v>0</v>
      </c>
      <c r="J41" s="10"/>
      <c r="K41" s="10"/>
      <c r="L41" s="10"/>
      <c r="M41" s="10"/>
      <c r="N41" s="10"/>
      <c r="O41" s="10"/>
    </row>
    <row r="42" spans="2:15" x14ac:dyDescent="0.2">
      <c r="B42" s="12" t="s">
        <v>16</v>
      </c>
      <c r="C42" s="9">
        <f t="shared" si="0"/>
        <v>0</v>
      </c>
      <c r="D42" s="9">
        <f t="shared" si="2"/>
        <v>0</v>
      </c>
      <c r="E42" s="9">
        <f t="shared" si="2"/>
        <v>0</v>
      </c>
      <c r="F42" s="9">
        <f t="shared" si="2"/>
        <v>0</v>
      </c>
      <c r="G42" s="9">
        <f t="shared" si="2"/>
        <v>0</v>
      </c>
      <c r="H42" s="9">
        <f t="shared" si="3"/>
        <v>0</v>
      </c>
      <c r="I42" s="9">
        <f t="shared" si="4"/>
        <v>0</v>
      </c>
      <c r="J42" s="10"/>
      <c r="K42" s="10"/>
      <c r="L42" s="10"/>
      <c r="M42" s="10"/>
      <c r="N42" s="10"/>
      <c r="O42" s="10"/>
    </row>
    <row r="43" spans="2:15" x14ac:dyDescent="0.2">
      <c r="B43" s="12" t="s">
        <v>17</v>
      </c>
      <c r="C43" s="9">
        <f t="shared" si="0"/>
        <v>7.1898996290011802E-5</v>
      </c>
      <c r="D43" s="9">
        <f t="shared" si="2"/>
        <v>1.4379799258002358E-5</v>
      </c>
      <c r="E43" s="9">
        <f t="shared" si="2"/>
        <v>4.7932664193341197E-5</v>
      </c>
      <c r="F43" s="9">
        <f t="shared" si="2"/>
        <v>0</v>
      </c>
      <c r="G43" s="9">
        <f t="shared" si="2"/>
        <v>0</v>
      </c>
      <c r="H43" s="9">
        <f t="shared" si="3"/>
        <v>4.7932664193341195E-6</v>
      </c>
      <c r="I43" s="9">
        <f t="shared" si="4"/>
        <v>4.7932664193341195E-6</v>
      </c>
      <c r="J43" s="10"/>
      <c r="K43" s="10"/>
      <c r="L43" s="10"/>
      <c r="M43" s="10"/>
      <c r="N43" s="10"/>
      <c r="O43" s="10"/>
    </row>
    <row r="44" spans="2:15" x14ac:dyDescent="0.2">
      <c r="B44" s="12" t="s">
        <v>18</v>
      </c>
      <c r="C44" s="9">
        <f t="shared" ref="C44:I44" si="5">SUM(C35:C43)</f>
        <v>1</v>
      </c>
      <c r="D44" s="9">
        <f t="shared" si="5"/>
        <v>0.55157554667203512</v>
      </c>
      <c r="E44" s="9">
        <f t="shared" si="5"/>
        <v>0.13179565346601094</v>
      </c>
      <c r="F44" s="9">
        <f t="shared" si="5"/>
        <v>0.1677547381438555</v>
      </c>
      <c r="G44" s="9">
        <f t="shared" si="5"/>
        <v>0.1109257714762302</v>
      </c>
      <c r="H44" s="9">
        <f t="shared" si="5"/>
        <v>4.6926078245281035E-3</v>
      </c>
      <c r="I44" s="9">
        <f t="shared" si="5"/>
        <v>3.3255682417340122E-2</v>
      </c>
      <c r="J44" s="10"/>
      <c r="K44" s="10"/>
      <c r="L44" s="10"/>
      <c r="M44" s="10"/>
      <c r="N44" s="10"/>
      <c r="O44" s="10"/>
    </row>
  </sheetData>
  <mergeCells count="24">
    <mergeCell ref="D10:G10"/>
    <mergeCell ref="D11:G11"/>
    <mergeCell ref="I5:M5"/>
    <mergeCell ref="I6:M6"/>
    <mergeCell ref="I7:M7"/>
    <mergeCell ref="I8:M8"/>
    <mergeCell ref="I9:M9"/>
    <mergeCell ref="I10:M10"/>
    <mergeCell ref="D5:G5"/>
    <mergeCell ref="D6:G6"/>
    <mergeCell ref="D7:G7"/>
    <mergeCell ref="D8:G8"/>
    <mergeCell ref="D9:G9"/>
    <mergeCell ref="D19:I19"/>
    <mergeCell ref="J19:O19"/>
    <mergeCell ref="I11:M11"/>
    <mergeCell ref="A15:B15"/>
    <mergeCell ref="A16:B16"/>
    <mergeCell ref="I12:M12"/>
    <mergeCell ref="I13:M13"/>
    <mergeCell ref="I14:M14"/>
    <mergeCell ref="D12:G12"/>
    <mergeCell ref="D13:G13"/>
    <mergeCell ref="D14:G14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EEOC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Lester, Mark</cp:lastModifiedBy>
  <cp:lastPrinted>2019-10-18T14:47:34Z</cp:lastPrinted>
  <dcterms:created xsi:type="dcterms:W3CDTF">2012-07-18T20:08:34Z</dcterms:created>
  <dcterms:modified xsi:type="dcterms:W3CDTF">2022-11-14T20:20:50Z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