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15" yWindow="300" windowWidth="22695" windowHeight="105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11" i="1" l="1"/>
  <c r="F115" i="1"/>
  <c r="F109" i="1" l="1"/>
  <c r="G104" i="1" l="1"/>
  <c r="G103" i="1"/>
  <c r="G102" i="1"/>
  <c r="G31" i="1" l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</calcChain>
</file>

<file path=xl/sharedStrings.xml><?xml version="1.0" encoding="utf-8"?>
<sst xmlns="http://schemas.openxmlformats.org/spreadsheetml/2006/main" count="517" uniqueCount="169">
  <si>
    <t>Grantee</t>
  </si>
  <si>
    <t>Grant Number</t>
  </si>
  <si>
    <t>Date Updated</t>
  </si>
  <si>
    <t>Contractor Name</t>
  </si>
  <si>
    <t>DUNS Number</t>
  </si>
  <si>
    <t>Procured by</t>
  </si>
  <si>
    <t>Contract Execution Date</t>
  </si>
  <si>
    <t>Contract End Date</t>
  </si>
  <si>
    <t>Total Contract Amount</t>
  </si>
  <si>
    <t>Amount of CDBG-DR Funds</t>
  </si>
  <si>
    <t>Brief Description of Contract</t>
  </si>
  <si>
    <t>MWH Americas, Inc.</t>
  </si>
  <si>
    <t>038684895</t>
  </si>
  <si>
    <t>City of Chicago</t>
  </si>
  <si>
    <t>Contract</t>
  </si>
  <si>
    <t>B-13-MS-17-0001</t>
  </si>
  <si>
    <t>Center for Neighborhood Technology</t>
  </si>
  <si>
    <t>Latin United Community Housing</t>
  </si>
  <si>
    <t>Residential Flood Assistance Program (RFAP)</t>
  </si>
  <si>
    <t>Partners in Community Building</t>
  </si>
  <si>
    <t xml:space="preserve">Catholic Charities </t>
  </si>
  <si>
    <t>Neighborhood Housing Services Chicago, Inc</t>
  </si>
  <si>
    <t>Benchmark Construction Co.</t>
  </si>
  <si>
    <t>PO # 32651</t>
  </si>
  <si>
    <t>PO # 32649</t>
  </si>
  <si>
    <t>PO # 32647</t>
  </si>
  <si>
    <t>PO # 32648</t>
  </si>
  <si>
    <t>PO #33399</t>
  </si>
  <si>
    <t>PO # 32650</t>
  </si>
  <si>
    <t>PO # 19346</t>
  </si>
  <si>
    <t>Albany Park Tunnel Project: Professional Design Engineering Services Task Order to Term Agreement</t>
  </si>
  <si>
    <t>Reliable Contracting &amp; Eq</t>
  </si>
  <si>
    <t>PO #34314</t>
  </si>
  <si>
    <t xml:space="preserve">Capital Cement Company, Inc. </t>
  </si>
  <si>
    <t>PO #34839</t>
  </si>
  <si>
    <t>PO #35771</t>
  </si>
  <si>
    <t>Albany Park Stormwater Diversion Project</t>
  </si>
  <si>
    <t>Kenny Constuction Company</t>
  </si>
  <si>
    <t>013444591</t>
  </si>
  <si>
    <t>069958528</t>
  </si>
  <si>
    <t>077046464</t>
  </si>
  <si>
    <t>085874857</t>
  </si>
  <si>
    <t>049993595</t>
  </si>
  <si>
    <t>002815066</t>
  </si>
  <si>
    <t>025837287</t>
  </si>
  <si>
    <t>Leyden  Electric, Inc.</t>
  </si>
  <si>
    <t>Ornelas Construction Company</t>
  </si>
  <si>
    <t>Acura, Inc.</t>
  </si>
  <si>
    <t>Chicagoland Truckin, Inc</t>
  </si>
  <si>
    <t>Digby's Detective &amp; Security</t>
  </si>
  <si>
    <t>Christy Webber &amp; Company</t>
  </si>
  <si>
    <t>RNR Trucking</t>
  </si>
  <si>
    <t>Sanchez Paving</t>
  </si>
  <si>
    <t>Fence Masters, Inc.</t>
  </si>
  <si>
    <t>Clean Cut Tree Service</t>
  </si>
  <si>
    <t>Alfred Benesch &amp; Company</t>
  </si>
  <si>
    <t>Precision Land Surveyors, Inc.</t>
  </si>
  <si>
    <t>CTI</t>
  </si>
  <si>
    <t>McKinney Drilling Co.</t>
  </si>
  <si>
    <t>Vibra-Tech, Inc.</t>
  </si>
  <si>
    <t>Ground Engineering Consultants</t>
  </si>
  <si>
    <t>049812563</t>
  </si>
  <si>
    <t>Kenny Constuction Company (subcontract)</t>
  </si>
  <si>
    <t>805584612 </t>
  </si>
  <si>
    <t>037590932</t>
  </si>
  <si>
    <t>053720218</t>
  </si>
  <si>
    <t>007935125</t>
  </si>
  <si>
    <t>047529151</t>
  </si>
  <si>
    <t>Albany Park Stormwater Diversion Project*</t>
  </si>
  <si>
    <t>MQ Sewer and Water Contractors, Inc</t>
  </si>
  <si>
    <t>059935650</t>
  </si>
  <si>
    <t>PO #37538</t>
  </si>
  <si>
    <t>PO #40213</t>
  </si>
  <si>
    <t>130 days from NTP</t>
  </si>
  <si>
    <t>Pan-Oceanic Engineering Company, Inc</t>
  </si>
  <si>
    <t>092389969</t>
  </si>
  <si>
    <t>Merrionette Manor Sewer Project - will install new or larger sewers</t>
  </si>
  <si>
    <t xml:space="preserve">Eberhart Ave Sewer Project - will install new or larger sewers </t>
  </si>
  <si>
    <t>105th Street Sewer Project - will install new or larger sewers</t>
  </si>
  <si>
    <t xml:space="preserve">Evans Sewer Improvement Project - will install new or larger sewers </t>
  </si>
  <si>
    <t xml:space="preserve">100th and 101st Sewer Improvement Project - Will install new or larger sewers </t>
  </si>
  <si>
    <t>99th Street and Perry Ave Sewer Improvement Project - Will install new or larger sewers</t>
  </si>
  <si>
    <t>PO #37537</t>
  </si>
  <si>
    <t>Garces Plumbing Contractors</t>
  </si>
  <si>
    <t>37-1572204</t>
  </si>
  <si>
    <t>PO# 41500</t>
  </si>
  <si>
    <t>City Construction</t>
  </si>
  <si>
    <t>002734482</t>
  </si>
  <si>
    <t>PO# 44242</t>
  </si>
  <si>
    <t>95th Street Sewer Project - will install new or larger sewers</t>
  </si>
  <si>
    <t>92nd Street Sewer Project - will install new or larger sewers</t>
  </si>
  <si>
    <t>Blackstone Sewer Project - will install new or larger sewers</t>
  </si>
  <si>
    <t>PO# 47860</t>
  </si>
  <si>
    <t>128th Street Sewer Project - will install new or larger sewers</t>
  </si>
  <si>
    <t>PO# 49724</t>
  </si>
  <si>
    <t>Joel Kennedy Constructing Corp</t>
  </si>
  <si>
    <t>112535252</t>
  </si>
  <si>
    <t>Augusta Boulevard Sewer Project - will install new or larger sewers</t>
  </si>
  <si>
    <t>PO#43252</t>
  </si>
  <si>
    <t>PO# 34839</t>
  </si>
  <si>
    <t>75th Street Sewer Project - will install new or larger sewers</t>
  </si>
  <si>
    <t>SPS Enviro</t>
  </si>
  <si>
    <t>94-673-3680</t>
  </si>
  <si>
    <t>Dardon Construction</t>
  </si>
  <si>
    <t>Dardon</t>
  </si>
  <si>
    <t>Apex Construction</t>
  </si>
  <si>
    <t>07-912-0950</t>
  </si>
  <si>
    <t>Koal Enterprises</t>
  </si>
  <si>
    <t>Maxwell Services</t>
  </si>
  <si>
    <t>12-941-3329</t>
  </si>
  <si>
    <t>American Asbestos Solutions</t>
  </si>
  <si>
    <t>Oakk Construction</t>
  </si>
  <si>
    <t>America Asbestos Solutions</t>
  </si>
  <si>
    <t>Perma-Seal</t>
  </si>
  <si>
    <t>Safeguard</t>
  </si>
  <si>
    <t>SafeGaurd</t>
  </si>
  <si>
    <t>Antigua Construction</t>
  </si>
  <si>
    <t>Aseret Development</t>
  </si>
  <si>
    <t>Quin's Construction</t>
  </si>
  <si>
    <t>Catholic Charities</t>
  </si>
  <si>
    <t>LUCHA</t>
  </si>
  <si>
    <t>NHS</t>
  </si>
  <si>
    <t>PICB</t>
  </si>
  <si>
    <t>*estimate of CDBG-DR funds based on percentage of CDBG-DR funds allocated to the total project budget</t>
  </si>
  <si>
    <t>American Surveying &amp; Engineering, PC</t>
  </si>
  <si>
    <t>MWH Americas, Inc. (subcontract)</t>
  </si>
  <si>
    <t>Ground Engineering Consultants, Inc.</t>
  </si>
  <si>
    <t>Rubinos and Mesia Engineers, Inc.</t>
  </si>
  <si>
    <t>Intelligent Design &amp; Construction Solutions, LLC</t>
  </si>
  <si>
    <t>David Mason &amp; Associates</t>
  </si>
  <si>
    <t>National Power Rodding</t>
  </si>
  <si>
    <t>36-2933140</t>
  </si>
  <si>
    <t>American Concrete Restoration</t>
  </si>
  <si>
    <t>68-0556708</t>
  </si>
  <si>
    <t>Civil Contractor&amp; Engineers Inc.</t>
  </si>
  <si>
    <t>36-3649479</t>
  </si>
  <si>
    <t>WSP/PB Americas</t>
  </si>
  <si>
    <t>11-1531569</t>
  </si>
  <si>
    <t>WSP/PB (subcontract)</t>
  </si>
  <si>
    <t>Albany Park Stormwater Diversion Project CM</t>
  </si>
  <si>
    <t>PO #32911</t>
  </si>
  <si>
    <t>Globetrotters Engineering Company</t>
  </si>
  <si>
    <t>36-3735857</t>
  </si>
  <si>
    <t>Cotter Engineering</t>
  </si>
  <si>
    <t>36-2819661</t>
  </si>
  <si>
    <t>SEI Coatings, LLC</t>
  </si>
  <si>
    <t>20-1691338</t>
  </si>
  <si>
    <t>AECOM</t>
  </si>
  <si>
    <t>15-3561212</t>
  </si>
  <si>
    <t>Resilient Corridors Project</t>
  </si>
  <si>
    <t>PO #29530</t>
  </si>
  <si>
    <t>TETRA TECH</t>
  </si>
  <si>
    <t>17-8599221</t>
  </si>
  <si>
    <t>PO #29555</t>
  </si>
  <si>
    <t>Friedler Construction</t>
  </si>
  <si>
    <t>36-3584389</t>
  </si>
  <si>
    <t>PO #63422</t>
  </si>
  <si>
    <t>CDM Smith</t>
  </si>
  <si>
    <t>Resilient Corridors Project (NEPA Review)</t>
  </si>
  <si>
    <t>Terracon</t>
  </si>
  <si>
    <t>PO #29536, Release 7</t>
  </si>
  <si>
    <t>PO #29536, Release 8</t>
  </si>
  <si>
    <t>Resilient Corridors Project (Remediation Oversight)</t>
  </si>
  <si>
    <t>PO# 29554, Release 22</t>
  </si>
  <si>
    <t>All amounts in 'Total Contract Amount' are the values associated with Release #'s, not the overall contract amount since these are all task orders</t>
  </si>
  <si>
    <t xml:space="preserve"> </t>
  </si>
  <si>
    <t>05-080-5504</t>
  </si>
  <si>
    <t>PO #29555, Release 10</t>
  </si>
  <si>
    <t>78-127-7553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</si>
</sst>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m/d/yyyy;@"/>
    <numFmt numFmtId="165" formatCode="&quot;$&quot;#,##0"/>
    <numFmt numFmtId="166" formatCode="&quot;$&quot;#,##0.00"/>
    <numFmt numFmtId="167" formatCode="#,##0.00;[Red]#,##0.00"/>
    <numFmt numFmtId="168" formatCode="&quot;$&quot;#,##0.00;[Red]&quot;$&quot;#,##0.00"/>
    <numFmt numFmtId="169" formatCode="m/d/yy;@"/>
    <numFmt numFmtId="170" formatCode="0;[Red]0"/>
    <numFmt numFmtId="171" formatCode="[$$-409]#,##0.00_);\([$$-409]#,##0.00\)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2"/>
      <name val="Times New Roman"/>
      <family val="1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222222"/>
      <name val="Arial"/>
      <family val="2"/>
    </font>
    <font>
      <sz val="11"/>
      <name val="Calibri"/>
      <family val="2"/>
      <scheme val="minor"/>
    </font>
    <font>
      <sz val="9"/>
      <color rgb="FFFF0000"/>
      <name val="Calibri"/>
      <family val="2"/>
      <scheme val="minor"/>
    </font>
    <font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</cellStyleXfs>
  <cellXfs count="119">
    <xf numFmtId="0" fontId="0" fillId="0" borderId="0" xfId="0"/>
    <xf numFmtId="0" fontId="2" fillId="0" borderId="1" xfId="3" applyFont="1" applyBorder="1" applyAlignment="1" applyProtection="1">
      <alignment wrapText="1"/>
      <protection locked="0"/>
    </xf>
    <xf numFmtId="0" fontId="6" fillId="0" borderId="1" xfId="3" applyFont="1" applyBorder="1" applyAlignment="1" applyProtection="1">
      <alignment wrapText="1"/>
      <protection locked="0"/>
    </xf>
    <xf numFmtId="49" fontId="2" fillId="0" borderId="1" xfId="3" applyNumberFormat="1" applyFont="1" applyBorder="1" applyAlignment="1" applyProtection="1">
      <alignment wrapText="1"/>
      <protection locked="0"/>
    </xf>
    <xf numFmtId="0" fontId="5" fillId="2" borderId="3" xfId="0" applyFont="1" applyFill="1" applyBorder="1"/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/>
    <xf numFmtId="14" fontId="5" fillId="2" borderId="4" xfId="0" applyNumberFormat="1" applyFont="1" applyFill="1" applyBorder="1" applyAlignment="1">
      <alignment horizontal="left"/>
    </xf>
    <xf numFmtId="0" fontId="5" fillId="2" borderId="5" xfId="0" applyFont="1" applyFill="1" applyBorder="1"/>
    <xf numFmtId="0" fontId="5" fillId="2" borderId="5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center" vertical="center" wrapText="1"/>
    </xf>
    <xf numFmtId="0" fontId="2" fillId="0" borderId="1" xfId="3" quotePrefix="1" applyFont="1" applyBorder="1" applyAlignment="1" applyProtection="1">
      <alignment horizontal="right" wrapText="1"/>
      <protection locked="0"/>
    </xf>
    <xf numFmtId="0" fontId="6" fillId="0" borderId="2" xfId="0" applyFont="1" applyBorder="1"/>
    <xf numFmtId="14" fontId="6" fillId="0" borderId="2" xfId="0" applyNumberFormat="1" applyFont="1" applyBorder="1"/>
    <xf numFmtId="165" fontId="6" fillId="0" borderId="2" xfId="1" applyNumberFormat="1" applyFont="1" applyBorder="1"/>
    <xf numFmtId="165" fontId="6" fillId="0" borderId="2" xfId="0" applyNumberFormat="1" applyFont="1" applyBorder="1"/>
    <xf numFmtId="0" fontId="6" fillId="0" borderId="2" xfId="0" applyFont="1" applyFill="1" applyBorder="1"/>
    <xf numFmtId="6" fontId="6" fillId="0" borderId="2" xfId="0" applyNumberFormat="1" applyFont="1" applyBorder="1"/>
    <xf numFmtId="165" fontId="6" fillId="0" borderId="2" xfId="0" applyNumberFormat="1" applyFont="1" applyFill="1" applyBorder="1"/>
    <xf numFmtId="0" fontId="6" fillId="0" borderId="2" xfId="0" applyFont="1" applyFill="1" applyBorder="1" applyAlignment="1">
      <alignment wrapText="1"/>
    </xf>
    <xf numFmtId="8" fontId="6" fillId="0" borderId="2" xfId="0" applyNumberFormat="1" applyFont="1" applyBorder="1"/>
    <xf numFmtId="164" fontId="2" fillId="0" borderId="1" xfId="3" applyNumberFormat="1" applyFont="1" applyBorder="1" applyAlignment="1" applyProtection="1">
      <alignment wrapText="1"/>
      <protection locked="0"/>
    </xf>
    <xf numFmtId="49" fontId="6" fillId="0" borderId="2" xfId="0" applyNumberFormat="1" applyFont="1" applyBorder="1" applyAlignment="1">
      <alignment horizontal="right"/>
    </xf>
    <xf numFmtId="49" fontId="6" fillId="0" borderId="2" xfId="0" applyNumberFormat="1" applyFont="1" applyFill="1" applyBorder="1" applyAlignment="1">
      <alignment horizontal="right"/>
    </xf>
    <xf numFmtId="8" fontId="2" fillId="0" borderId="2" xfId="0" applyNumberFormat="1" applyFont="1" applyBorder="1" applyAlignment="1">
      <alignment horizontal="right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/>
    <xf numFmtId="49" fontId="2" fillId="0" borderId="2" xfId="0" applyNumberFormat="1" applyFont="1" applyBorder="1" applyAlignment="1">
      <alignment horizontal="right"/>
    </xf>
    <xf numFmtId="49" fontId="7" fillId="0" borderId="2" xfId="0" applyNumberFormat="1" applyFont="1" applyBorder="1" applyAlignment="1">
      <alignment horizontal="right"/>
    </xf>
    <xf numFmtId="14" fontId="6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right"/>
    </xf>
    <xf numFmtId="14" fontId="7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horizontal="right" wrapText="1"/>
    </xf>
    <xf numFmtId="0" fontId="6" fillId="0" borderId="2" xfId="0" quotePrefix="1" applyFont="1" applyBorder="1" applyAlignment="1">
      <alignment horizontal="right" wrapText="1"/>
    </xf>
    <xf numFmtId="0" fontId="6" fillId="0" borderId="2" xfId="0" quotePrefix="1" applyFont="1" applyBorder="1" applyAlignment="1">
      <alignment horizontal="right"/>
    </xf>
    <xf numFmtId="0" fontId="6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wrapText="1"/>
    </xf>
    <xf numFmtId="8" fontId="2" fillId="0" borderId="2" xfId="0" applyNumberFormat="1" applyFont="1" applyFill="1" applyBorder="1" applyAlignment="1">
      <alignment horizontal="right" wrapText="1"/>
    </xf>
    <xf numFmtId="44" fontId="6" fillId="0" borderId="2" xfId="1" applyFont="1" applyBorder="1"/>
    <xf numFmtId="0" fontId="6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right" wrapText="1"/>
    </xf>
    <xf numFmtId="166" fontId="8" fillId="0" borderId="2" xfId="0" applyNumberFormat="1" applyFont="1" applyBorder="1" applyAlignment="1">
      <alignment horizontal="right" wrapText="1"/>
    </xf>
    <xf numFmtId="0" fontId="4" fillId="0" borderId="2" xfId="2" applyBorder="1"/>
    <xf numFmtId="0" fontId="4" fillId="0" borderId="0" xfId="2"/>
    <xf numFmtId="0" fontId="1" fillId="0" borderId="2" xfId="0" applyFont="1" applyFill="1" applyBorder="1" applyAlignment="1">
      <alignment wrapText="1"/>
    </xf>
    <xf numFmtId="49" fontId="0" fillId="0" borderId="2" xfId="0" applyNumberFormat="1" applyBorder="1" applyAlignment="1">
      <alignment horizontal="right"/>
    </xf>
    <xf numFmtId="14" fontId="0" fillId="0" borderId="2" xfId="0" applyNumberFormat="1" applyBorder="1"/>
    <xf numFmtId="8" fontId="1" fillId="0" borderId="2" xfId="0" applyNumberFormat="1" applyFont="1" applyFill="1" applyBorder="1" applyAlignment="1">
      <alignment horizontal="right" wrapText="1"/>
    </xf>
    <xf numFmtId="44" fontId="6" fillId="0" borderId="2" xfId="1" applyFont="1" applyFill="1" applyBorder="1"/>
    <xf numFmtId="0" fontId="0" fillId="0" borderId="2" xfId="0" applyBorder="1" applyAlignment="1">
      <alignment wrapText="1"/>
    </xf>
    <xf numFmtId="0" fontId="1" fillId="0" borderId="1" xfId="3" applyFont="1" applyBorder="1" applyAlignment="1" applyProtection="1">
      <alignment wrapText="1"/>
      <protection locked="0"/>
    </xf>
    <xf numFmtId="0" fontId="1" fillId="0" borderId="1" xfId="3" quotePrefix="1" applyFont="1" applyBorder="1" applyAlignment="1" applyProtection="1">
      <alignment horizontal="center" wrapText="1"/>
      <protection locked="0"/>
    </xf>
    <xf numFmtId="0" fontId="6" fillId="0" borderId="1" xfId="3" applyFont="1" applyBorder="1" applyAlignment="1" applyProtection="1">
      <alignment horizontal="center" wrapText="1"/>
      <protection locked="0"/>
    </xf>
    <xf numFmtId="164" fontId="1" fillId="0" borderId="1" xfId="3" applyNumberFormat="1" applyBorder="1" applyAlignment="1" applyProtection="1">
      <alignment horizontal="center" wrapText="1"/>
      <protection locked="0"/>
    </xf>
    <xf numFmtId="167" fontId="1" fillId="4" borderId="2" xfId="1" applyNumberFormat="1" applyFont="1" applyFill="1" applyBorder="1" applyAlignment="1">
      <alignment horizontal="center"/>
    </xf>
    <xf numFmtId="0" fontId="1" fillId="0" borderId="2" xfId="3" applyFont="1" applyBorder="1" applyAlignment="1" applyProtection="1">
      <alignment wrapText="1"/>
      <protection locked="0"/>
    </xf>
    <xf numFmtId="0" fontId="1" fillId="0" borderId="2" xfId="3" quotePrefix="1" applyFont="1" applyBorder="1" applyAlignment="1" applyProtection="1">
      <alignment horizontal="center" wrapText="1"/>
      <protection locked="0"/>
    </xf>
    <xf numFmtId="164" fontId="1" fillId="0" borderId="2" xfId="3" applyNumberFormat="1" applyBorder="1" applyAlignment="1" applyProtection="1">
      <alignment horizontal="center" wrapText="1"/>
      <protection locked="0"/>
    </xf>
    <xf numFmtId="165" fontId="1" fillId="4" borderId="2" xfId="1" applyNumberFormat="1" applyFont="1" applyFill="1" applyBorder="1" applyAlignment="1">
      <alignment horizontal="left"/>
    </xf>
    <xf numFmtId="14" fontId="6" fillId="0" borderId="2" xfId="0" applyNumberFormat="1" applyFont="1" applyBorder="1" applyAlignment="1">
      <alignment horizontal="center"/>
    </xf>
    <xf numFmtId="169" fontId="1" fillId="4" borderId="2" xfId="0" applyNumberFormat="1" applyFont="1" applyFill="1" applyBorder="1" applyAlignment="1">
      <alignment horizontal="center"/>
    </xf>
    <xf numFmtId="167" fontId="1" fillId="4" borderId="5" xfId="1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14" fontId="1" fillId="4" borderId="2" xfId="0" applyNumberFormat="1" applyFont="1" applyFill="1" applyBorder="1" applyAlignment="1">
      <alignment horizontal="center"/>
    </xf>
    <xf numFmtId="167" fontId="1" fillId="4" borderId="1" xfId="1" applyNumberFormat="1" applyFont="1" applyFill="1" applyBorder="1" applyAlignment="1">
      <alignment horizontal="center"/>
    </xf>
    <xf numFmtId="0" fontId="0" fillId="0" borderId="2" xfId="0" applyBorder="1"/>
    <xf numFmtId="170" fontId="0" fillId="0" borderId="2" xfId="0" applyNumberFormat="1" applyBorder="1" applyAlignment="1">
      <alignment horizontal="center"/>
    </xf>
    <xf numFmtId="169" fontId="6" fillId="0" borderId="7" xfId="0" applyNumberFormat="1" applyFont="1" applyBorder="1" applyAlignment="1">
      <alignment horizontal="center"/>
    </xf>
    <xf numFmtId="167" fontId="6" fillId="0" borderId="7" xfId="0" applyNumberFormat="1" applyFont="1" applyBorder="1" applyAlignment="1">
      <alignment horizontal="center"/>
    </xf>
    <xf numFmtId="167" fontId="6" fillId="0" borderId="2" xfId="0" applyNumberFormat="1" applyFont="1" applyBorder="1" applyAlignment="1">
      <alignment horizontal="center"/>
    </xf>
    <xf numFmtId="165" fontId="1" fillId="4" borderId="1" xfId="1" applyNumberFormat="1" applyFont="1" applyFill="1" applyBorder="1" applyAlignment="1">
      <alignment horizontal="left"/>
    </xf>
    <xf numFmtId="0" fontId="6" fillId="0" borderId="2" xfId="0" applyFont="1" applyBorder="1" applyAlignment="1">
      <alignment horizontal="left"/>
    </xf>
    <xf numFmtId="167" fontId="1" fillId="0" borderId="2" xfId="0" applyNumberFormat="1" applyFont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167" fontId="6" fillId="0" borderId="2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167" fontId="6" fillId="0" borderId="1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168" fontId="9" fillId="0" borderId="6" xfId="0" applyNumberFormat="1" applyFont="1" applyBorder="1" applyAlignment="1">
      <alignment horizontal="center"/>
    </xf>
    <xf numFmtId="168" fontId="0" fillId="0" borderId="2" xfId="0" applyNumberFormat="1" applyFont="1" applyBorder="1" applyAlignment="1">
      <alignment horizontal="center"/>
    </xf>
    <xf numFmtId="0" fontId="10" fillId="0" borderId="0" xfId="0" applyFont="1"/>
    <xf numFmtId="164" fontId="1" fillId="0" borderId="2" xfId="3" applyNumberFormat="1" applyFont="1" applyBorder="1" applyAlignment="1" applyProtection="1">
      <alignment wrapText="1"/>
      <protection locked="0"/>
    </xf>
    <xf numFmtId="165" fontId="1" fillId="0" borderId="2" xfId="3" applyNumberFormat="1" applyFont="1" applyBorder="1" applyAlignment="1" applyProtection="1">
      <alignment wrapText="1"/>
      <protection locked="0"/>
    </xf>
    <xf numFmtId="0" fontId="1" fillId="0" borderId="2" xfId="3" quotePrefix="1" applyFont="1" applyBorder="1" applyAlignment="1" applyProtection="1">
      <alignment horizontal="right" wrapText="1"/>
      <protection locked="0"/>
    </xf>
    <xf numFmtId="0" fontId="6" fillId="0" borderId="2" xfId="3" applyFont="1" applyBorder="1" applyAlignment="1" applyProtection="1">
      <alignment wrapText="1"/>
      <protection locked="0"/>
    </xf>
    <xf numFmtId="49" fontId="1" fillId="0" borderId="2" xfId="3" applyNumberFormat="1" applyFont="1" applyBorder="1" applyAlignment="1" applyProtection="1">
      <alignment wrapText="1"/>
      <protection locked="0"/>
    </xf>
    <xf numFmtId="0" fontId="11" fillId="0" borderId="2" xfId="0" applyFont="1" applyBorder="1"/>
    <xf numFmtId="0" fontId="11" fillId="0" borderId="0" xfId="0" applyFont="1"/>
    <xf numFmtId="0" fontId="4" fillId="0" borderId="2" xfId="2" applyFont="1" applyBorder="1"/>
    <xf numFmtId="0" fontId="12" fillId="0" borderId="2" xfId="0" applyFont="1" applyBorder="1" applyAlignment="1">
      <alignment wrapText="1"/>
    </xf>
    <xf numFmtId="0" fontId="12" fillId="0" borderId="2" xfId="0" applyFont="1" applyBorder="1" applyAlignment="1">
      <alignment horizontal="right" wrapText="1"/>
    </xf>
    <xf numFmtId="0" fontId="0" fillId="0" borderId="2" xfId="0" applyFont="1" applyFill="1" applyBorder="1" applyAlignment="1">
      <alignment horizontal="left" wrapText="1"/>
    </xf>
    <xf numFmtId="14" fontId="10" fillId="0" borderId="2" xfId="0" applyNumberFormat="1" applyFont="1" applyBorder="1" applyAlignment="1">
      <alignment horizontal="right"/>
    </xf>
    <xf numFmtId="14" fontId="0" fillId="0" borderId="2" xfId="0" applyNumberFormat="1" applyFont="1" applyBorder="1" applyAlignment="1">
      <alignment wrapText="1"/>
    </xf>
    <xf numFmtId="166" fontId="12" fillId="0" borderId="2" xfId="0" applyNumberFormat="1" applyFont="1" applyBorder="1" applyAlignment="1">
      <alignment horizontal="right" wrapText="1"/>
    </xf>
    <xf numFmtId="8" fontId="0" fillId="0" borderId="2" xfId="0" applyNumberFormat="1" applyFont="1" applyBorder="1"/>
    <xf numFmtId="0" fontId="0" fillId="0" borderId="2" xfId="0" applyFont="1" applyFill="1" applyBorder="1" applyAlignment="1">
      <alignment wrapText="1"/>
    </xf>
    <xf numFmtId="0" fontId="12" fillId="0" borderId="2" xfId="0" applyFont="1" applyFill="1" applyBorder="1" applyAlignment="1">
      <alignment wrapText="1"/>
    </xf>
    <xf numFmtId="0" fontId="12" fillId="0" borderId="2" xfId="0" applyFont="1" applyFill="1" applyBorder="1" applyAlignment="1">
      <alignment horizontal="right" wrapText="1"/>
    </xf>
    <xf numFmtId="14" fontId="10" fillId="0" borderId="2" xfId="0" applyNumberFormat="1" applyFont="1" applyFill="1" applyBorder="1" applyAlignment="1">
      <alignment horizontal="right"/>
    </xf>
    <xf numFmtId="14" fontId="0" fillId="0" borderId="2" xfId="0" applyNumberFormat="1" applyFont="1" applyFill="1" applyBorder="1" applyAlignment="1">
      <alignment wrapText="1"/>
    </xf>
    <xf numFmtId="166" fontId="12" fillId="0" borderId="2" xfId="0" applyNumberFormat="1" applyFont="1" applyFill="1" applyBorder="1" applyAlignment="1">
      <alignment horizontal="right" wrapText="1"/>
    </xf>
    <xf numFmtId="8" fontId="0" fillId="0" borderId="2" xfId="0" applyNumberFormat="1" applyFont="1" applyFill="1" applyBorder="1"/>
    <xf numFmtId="6" fontId="0" fillId="0" borderId="2" xfId="0" applyNumberFormat="1" applyBorder="1"/>
    <xf numFmtId="0" fontId="13" fillId="0" borderId="0" xfId="0" applyFont="1" applyFill="1" applyAlignment="1">
      <alignment wrapText="1"/>
    </xf>
    <xf numFmtId="0" fontId="10" fillId="0" borderId="0" xfId="0" applyFont="1" applyAlignment="1">
      <alignment vertical="top"/>
    </xf>
    <xf numFmtId="0" fontId="12" fillId="0" borderId="2" xfId="0" applyFont="1" applyFill="1" applyBorder="1" applyAlignment="1">
      <alignment horizontal="left" wrapText="1"/>
    </xf>
    <xf numFmtId="14" fontId="12" fillId="0" borderId="2" xfId="0" applyNumberFormat="1" applyFont="1" applyBorder="1"/>
    <xf numFmtId="8" fontId="12" fillId="5" borderId="2" xfId="0" applyNumberFormat="1" applyFont="1" applyFill="1" applyBorder="1"/>
    <xf numFmtId="8" fontId="12" fillId="0" borderId="2" xfId="0" applyNumberFormat="1" applyFont="1" applyBorder="1"/>
    <xf numFmtId="0" fontId="12" fillId="0" borderId="2" xfId="2" applyFont="1" applyBorder="1"/>
    <xf numFmtId="0" fontId="12" fillId="0" borderId="2" xfId="0" applyFont="1" applyBorder="1" applyAlignment="1">
      <alignment horizontal="right"/>
    </xf>
    <xf numFmtId="6" fontId="12" fillId="0" borderId="2" xfId="0" applyNumberFormat="1" applyFont="1" applyBorder="1"/>
    <xf numFmtId="0" fontId="14" fillId="0" borderId="2" xfId="2" applyFont="1" applyBorder="1"/>
    <xf numFmtId="0" fontId="12" fillId="0" borderId="2" xfId="0" applyFont="1" applyBorder="1"/>
    <xf numFmtId="171" fontId="12" fillId="5" borderId="2" xfId="0" applyNumberFormat="1" applyFont="1" applyFill="1" applyBorder="1"/>
    <xf numFmtId="171" fontId="12" fillId="0" borderId="2" xfId="1" applyNumberFormat="1" applyFont="1" applyBorder="1"/>
    <xf numFmtId="0" fontId="12" fillId="5" borderId="0" xfId="0" applyFont="1" applyFill="1" applyAlignment="1">
      <alignment horizontal="left" vertical="top" wrapText="1"/>
    </xf>
  </cellXfs>
  <cellStyles count="4">
    <cellStyle name="Currency" xfId="1" builtinId="4"/>
    <cellStyle name="Hyperlink" xfId="2" builtinId="8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ebapps1.cityofchicago.org/VCSearchWeb/org/cityofchicago/vcsearch/controller/contracts/display.do?contractNumber=35771" TargetMode="External"/><Relationship Id="rId21" Type="http://schemas.openxmlformats.org/officeDocument/2006/relationships/hyperlink" Target="https://webapps1.cityofchicago.org/VCSearchWeb/org/cityofchicago/vcsearch/controller/contracts/display.do?contractNumber=35771" TargetMode="External"/><Relationship Id="rId42" Type="http://schemas.openxmlformats.org/officeDocument/2006/relationships/hyperlink" Target="https://webapps1.cityofchicago.org/VCSearchWeb/org/cityofchicago/vcsearch/controller/contracts/display.do?contractNumber=32651" TargetMode="External"/><Relationship Id="rId47" Type="http://schemas.openxmlformats.org/officeDocument/2006/relationships/hyperlink" Target="https://webapps1.cityofchicago.org/VCSearchWeb/org/cityofchicago/vcsearch/controller/contracts/display.do?contractNumber=32651" TargetMode="External"/><Relationship Id="rId63" Type="http://schemas.openxmlformats.org/officeDocument/2006/relationships/hyperlink" Target="https://webapps1.cityofchicago.org/VCSearchWeb/org/cityofchicago/vcsearch/controller/contracts/display.do?contractNumber=32649" TargetMode="External"/><Relationship Id="rId68" Type="http://schemas.openxmlformats.org/officeDocument/2006/relationships/hyperlink" Target="https://webapps1.cityofchicago.org/VCSearchWeb/org/cityofchicago/vcsearch/controller/contracts/display.do?contractNumber=32649" TargetMode="External"/><Relationship Id="rId84" Type="http://schemas.openxmlformats.org/officeDocument/2006/relationships/hyperlink" Target="https://webapps1.cityofchicago.org/VCSearchWeb/org/cityofchicago/vcsearch/controller/contracts/display.do?contractNumber=32648" TargetMode="External"/><Relationship Id="rId89" Type="http://schemas.openxmlformats.org/officeDocument/2006/relationships/hyperlink" Target="https://webapps1.cityofchicago.org/VCSearchWeb/org/cityofchicago/vcsearch/controller/contracts/display.do?contractNumber=32648" TargetMode="External"/><Relationship Id="rId7" Type="http://schemas.openxmlformats.org/officeDocument/2006/relationships/hyperlink" Target="https://webapps1.cityofchicago.org/VCSearchWeb/org/cityofchicago/vcsearch/controller/contracts/display.do?contractNumber=34314" TargetMode="External"/><Relationship Id="rId71" Type="http://schemas.openxmlformats.org/officeDocument/2006/relationships/hyperlink" Target="https://webapps1.cityofchicago.org/VCSearchWeb/org/cityofchicago/vcsearch/controller/contracts/display.do?contractNumber=32647" TargetMode="External"/><Relationship Id="rId92" Type="http://schemas.openxmlformats.org/officeDocument/2006/relationships/hyperlink" Target="https://webapps1.cityofchicago.org/VCSearchWeb/org/cityofchicago/vcsearch/controller/contracts/display.do?contractNumber=19346" TargetMode="External"/><Relationship Id="rId2" Type="http://schemas.openxmlformats.org/officeDocument/2006/relationships/hyperlink" Target="https://webapps1.cityofchicago.org/VCSearchWeb/org/cityofchicago/vcsearch/controller/contracts/display.do?contractNumber=32650" TargetMode="External"/><Relationship Id="rId16" Type="http://schemas.openxmlformats.org/officeDocument/2006/relationships/hyperlink" Target="https://webapps1.cityofchicago.org/VCSearchWeb/org/cityofchicago/vcsearch/controller/contracts/display.do?contractNumber=37538" TargetMode="External"/><Relationship Id="rId29" Type="http://schemas.openxmlformats.org/officeDocument/2006/relationships/hyperlink" Target="https://webapps1.cityofchicago.org/VCSearchWeb/org/cityofchicago/vcsearch/controller/contracts/display.do?contractNumber=19346" TargetMode="External"/><Relationship Id="rId11" Type="http://schemas.openxmlformats.org/officeDocument/2006/relationships/hyperlink" Target="https://webapps1.cityofchicago.org/VCSearchWeb/org/cityofchicago/vcsearch/controller/contracts/display.do?contractNumber=35771" TargetMode="External"/><Relationship Id="rId24" Type="http://schemas.openxmlformats.org/officeDocument/2006/relationships/hyperlink" Target="https://webapps1.cityofchicago.org/VCSearchWeb/org/cityofchicago/vcsearch/controller/contracts/display.do?contractNumber=35771" TargetMode="External"/><Relationship Id="rId32" Type="http://schemas.openxmlformats.org/officeDocument/2006/relationships/hyperlink" Target="https://webapps1.cityofchicago.org/VCSearchWeb/org/cityofchicago/vcsearch/controller/contracts/display.do?contractNumber=47860" TargetMode="External"/><Relationship Id="rId37" Type="http://schemas.openxmlformats.org/officeDocument/2006/relationships/hyperlink" Target="https://webapps1.cityofchicago.org/VCSearchWeb/org/cityofchicago/vcsearch/controller/contracts/display.do?contractNumber=32651" TargetMode="External"/><Relationship Id="rId40" Type="http://schemas.openxmlformats.org/officeDocument/2006/relationships/hyperlink" Target="https://webapps1.cityofchicago.org/VCSearchWeb/org/cityofchicago/vcsearch/controller/contracts/display.do?contractNumber=32651" TargetMode="External"/><Relationship Id="rId45" Type="http://schemas.openxmlformats.org/officeDocument/2006/relationships/hyperlink" Target="https://webapps1.cityofchicago.org/VCSearchWeb/org/cityofchicago/vcsearch/controller/contracts/display.do?contractNumber=32651" TargetMode="External"/><Relationship Id="rId53" Type="http://schemas.openxmlformats.org/officeDocument/2006/relationships/hyperlink" Target="https://webapps1.cityofchicago.org/VCSearchWeb/org/cityofchicago/vcsearch/controller/contracts/display.do?contractNumber=32651" TargetMode="External"/><Relationship Id="rId58" Type="http://schemas.openxmlformats.org/officeDocument/2006/relationships/hyperlink" Target="https://webapps1.cityofchicago.org/VCSearchWeb/org/cityofchicago/vcsearch/controller/contracts/display.do?contractNumber=32650" TargetMode="External"/><Relationship Id="rId66" Type="http://schemas.openxmlformats.org/officeDocument/2006/relationships/hyperlink" Target="https://webapps1.cityofchicago.org/VCSearchWeb/org/cityofchicago/vcsearch/controller/contracts/display.do?contractNumber=32649" TargetMode="External"/><Relationship Id="rId74" Type="http://schemas.openxmlformats.org/officeDocument/2006/relationships/hyperlink" Target="https://webapps1.cityofchicago.org/VCSearchWeb/org/cityofchicago/vcsearch/controller/contracts/display.do?contractNumber=32647" TargetMode="External"/><Relationship Id="rId79" Type="http://schemas.openxmlformats.org/officeDocument/2006/relationships/hyperlink" Target="https://webapps1.cityofchicago.org/VCSearchWeb/org/cityofchicago/vcsearch/controller/contracts/display.do?contractNumber=32648" TargetMode="External"/><Relationship Id="rId87" Type="http://schemas.openxmlformats.org/officeDocument/2006/relationships/hyperlink" Target="https://webapps1.cityofchicago.org/VCSearchWeb/org/cityofchicago/vcsearch/controller/contracts/display.do?contractNumber=32648" TargetMode="External"/><Relationship Id="rId102" Type="http://schemas.openxmlformats.org/officeDocument/2006/relationships/hyperlink" Target="https://webapps1.cityofchicago.org/VCSearchWeb/org/cityofchicago/vcsearch/controller/contracts/display.do?contractNumber=29555" TargetMode="External"/><Relationship Id="rId5" Type="http://schemas.openxmlformats.org/officeDocument/2006/relationships/hyperlink" Target="https://webapps1.cityofchicago.org/VCSearchWeb/org/cityofchicago/vcsearch/controller/contracts/display.do?contractNumber=32648" TargetMode="External"/><Relationship Id="rId61" Type="http://schemas.openxmlformats.org/officeDocument/2006/relationships/hyperlink" Target="https://webapps1.cityofchicago.org/VCSearchWeb/org/cityofchicago/vcsearch/controller/contracts/display.do?contractNumber=32649" TargetMode="External"/><Relationship Id="rId82" Type="http://schemas.openxmlformats.org/officeDocument/2006/relationships/hyperlink" Target="https://webapps1.cityofchicago.org/VCSearchWeb/org/cityofchicago/vcsearch/controller/contracts/display.do?contractNumber=32648" TargetMode="External"/><Relationship Id="rId90" Type="http://schemas.openxmlformats.org/officeDocument/2006/relationships/hyperlink" Target="https://webapps1.cityofchicago.org/VCSearchWeb/org/cityofchicago/vcsearch/controller/contracts/display.do?contractNumber=32648" TargetMode="External"/><Relationship Id="rId95" Type="http://schemas.openxmlformats.org/officeDocument/2006/relationships/hyperlink" Target="https://webapps1.cityofchicago.org/VCSearchWeb/org/cityofchicago/vcsearch/controller/contracts/display.do?contractNumber=19346" TargetMode="External"/><Relationship Id="rId19" Type="http://schemas.openxmlformats.org/officeDocument/2006/relationships/hyperlink" Target="https://webapps1.cityofchicago.org/VCSearchWeb/org/cityofchicago/vcsearch/controller/contracts/display.do?contractNumber=35771" TargetMode="External"/><Relationship Id="rId14" Type="http://schemas.openxmlformats.org/officeDocument/2006/relationships/hyperlink" Target="https://webapps1.cityofchicago.org/VCSearchWeb/org/cityofchicago/vcsearch/controller/contracts/display.do?contractNumber=35771" TargetMode="External"/><Relationship Id="rId22" Type="http://schemas.openxmlformats.org/officeDocument/2006/relationships/hyperlink" Target="https://webapps1.cityofchicago.org/VCSearchWeb/org/cityofchicago/vcsearch/controller/contracts/display.do?contractNumber=35771" TargetMode="External"/><Relationship Id="rId27" Type="http://schemas.openxmlformats.org/officeDocument/2006/relationships/hyperlink" Target="https://webapps1.cityofchicago.org/VCSearchWeb/org/cityofchicago/vcsearch/controller/contracts/display.do?contractNumber=35771" TargetMode="External"/><Relationship Id="rId30" Type="http://schemas.openxmlformats.org/officeDocument/2006/relationships/hyperlink" Target="https://webapps1.cityofchicago.org/VCSearchWeb/org/cityofchicago/vcsearch/controller/contracts/display.do?contractNumber=41500" TargetMode="External"/><Relationship Id="rId35" Type="http://schemas.openxmlformats.org/officeDocument/2006/relationships/hyperlink" Target="https://webapps1.cityofchicago.org/VCSearchWeb/org/cityofchicago/vcsearch/controller/contracts/display.do?contractNumber=43252" TargetMode="External"/><Relationship Id="rId43" Type="http://schemas.openxmlformats.org/officeDocument/2006/relationships/hyperlink" Target="https://webapps1.cityofchicago.org/VCSearchWeb/org/cityofchicago/vcsearch/controller/contracts/display.do?contractNumber=32651" TargetMode="External"/><Relationship Id="rId48" Type="http://schemas.openxmlformats.org/officeDocument/2006/relationships/hyperlink" Target="https://webapps1.cityofchicago.org/VCSearchWeb/org/cityofchicago/vcsearch/controller/contracts/display.do?contractNumber=32651" TargetMode="External"/><Relationship Id="rId56" Type="http://schemas.openxmlformats.org/officeDocument/2006/relationships/hyperlink" Target="https://webapps1.cityofchicago.org/VCSearchWeb/org/cityofchicago/vcsearch/controller/contracts/display.do?contractNumber=32651" TargetMode="External"/><Relationship Id="rId64" Type="http://schemas.openxmlformats.org/officeDocument/2006/relationships/hyperlink" Target="https://webapps1.cityofchicago.org/VCSearchWeb/org/cityofchicago/vcsearch/controller/contracts/display.do?contractNumber=32649" TargetMode="External"/><Relationship Id="rId69" Type="http://schemas.openxmlformats.org/officeDocument/2006/relationships/hyperlink" Target="https://webapps1.cityofchicago.org/VCSearchWeb/org/cityofchicago/vcsearch/controller/contracts/display.do?contractNumber=32649" TargetMode="External"/><Relationship Id="rId77" Type="http://schemas.openxmlformats.org/officeDocument/2006/relationships/hyperlink" Target="https://webapps1.cityofchicago.org/VCSearchWeb/org/cityofchicago/vcsearch/controller/contracts/display.do?contractNumber=32647" TargetMode="External"/><Relationship Id="rId100" Type="http://schemas.openxmlformats.org/officeDocument/2006/relationships/hyperlink" Target="https://webapps1.cityofchicago.org/VCSearchWeb/org/cityofchicago/vcsearch/controller/contracts/display.do?contractNumber=35771" TargetMode="External"/><Relationship Id="rId8" Type="http://schemas.openxmlformats.org/officeDocument/2006/relationships/hyperlink" Target="https://webapps1.cityofchicago.org/VCSearchWeb/org/cityofchicago/vcsearch/controller/contracts/display.do?contractNumber=34839" TargetMode="External"/><Relationship Id="rId51" Type="http://schemas.openxmlformats.org/officeDocument/2006/relationships/hyperlink" Target="https://webapps1.cityofchicago.org/VCSearchWeb/org/cityofchicago/vcsearch/controller/contracts/display.do?contractNumber=32651" TargetMode="External"/><Relationship Id="rId72" Type="http://schemas.openxmlformats.org/officeDocument/2006/relationships/hyperlink" Target="https://webapps1.cityofchicago.org/VCSearchWeb/org/cityofchicago/vcsearch/controller/contracts/display.do?contractNumber=32647" TargetMode="External"/><Relationship Id="rId80" Type="http://schemas.openxmlformats.org/officeDocument/2006/relationships/hyperlink" Target="https://webapps1.cityofchicago.org/VCSearchWeb/org/cityofchicago/vcsearch/controller/contracts/display.do?contractNumber=32648" TargetMode="External"/><Relationship Id="rId85" Type="http://schemas.openxmlformats.org/officeDocument/2006/relationships/hyperlink" Target="https://webapps1.cityofchicago.org/VCSearchWeb/org/cityofchicago/vcsearch/controller/contracts/display.do?contractNumber=32648" TargetMode="External"/><Relationship Id="rId93" Type="http://schemas.openxmlformats.org/officeDocument/2006/relationships/hyperlink" Target="https://webapps1.cityofchicago.org/VCSearchWeb/org/cityofchicago/vcsearch/controller/contracts/display.do?contractNumber=19346" TargetMode="External"/><Relationship Id="rId98" Type="http://schemas.openxmlformats.org/officeDocument/2006/relationships/hyperlink" Target="https://webapps1.cityofchicago.org/VCSearchWeb/org/cityofchicago/vcsearch/controller/contracts/display.do?contractNumber=35771" TargetMode="External"/><Relationship Id="rId3" Type="http://schemas.openxmlformats.org/officeDocument/2006/relationships/hyperlink" Target="https://webapps1.cityofchicago.org/VCSearchWeb/org/cityofchicago/vcsearch/controller/contracts/display.do?contractNumber=32649" TargetMode="External"/><Relationship Id="rId12" Type="http://schemas.openxmlformats.org/officeDocument/2006/relationships/hyperlink" Target="https://webapps1.cityofchicago.org/VCSearchWeb/org/cityofchicago/vcsearch/controller/contracts/display.do?contractNumber=35771" TargetMode="External"/><Relationship Id="rId17" Type="http://schemas.openxmlformats.org/officeDocument/2006/relationships/hyperlink" Target="https://webapps1.cityofchicago.org/VCSearchWeb/org/cityofchicago/vcsearch/controller/contracts/display.do?contractNumber=37537" TargetMode="External"/><Relationship Id="rId25" Type="http://schemas.openxmlformats.org/officeDocument/2006/relationships/hyperlink" Target="https://webapps1.cityofchicago.org/VCSearchWeb/org/cityofchicago/vcsearch/controller/contracts/display.do?contractNumber=35771" TargetMode="External"/><Relationship Id="rId33" Type="http://schemas.openxmlformats.org/officeDocument/2006/relationships/hyperlink" Target="https://webapps1.cityofchicago.org/VCSearchWeb/org/cityofchicago/vcsearch/controller/contracts/display.do?contractNumber=49724" TargetMode="External"/><Relationship Id="rId38" Type="http://schemas.openxmlformats.org/officeDocument/2006/relationships/hyperlink" Target="https://webapps1.cityofchicago.org/VCSearchWeb/org/cityofchicago/vcsearch/controller/contracts/display.do?contractNumber=32651" TargetMode="External"/><Relationship Id="rId46" Type="http://schemas.openxmlformats.org/officeDocument/2006/relationships/hyperlink" Target="https://webapps1.cityofchicago.org/VCSearchWeb/org/cityofchicago/vcsearch/controller/contracts/display.do?contractNumber=32651" TargetMode="External"/><Relationship Id="rId59" Type="http://schemas.openxmlformats.org/officeDocument/2006/relationships/hyperlink" Target="https://webapps1.cityofchicago.org/VCSearchWeb/org/cityofchicago/vcsearch/controller/contracts/display.do?contractNumber=32650" TargetMode="External"/><Relationship Id="rId67" Type="http://schemas.openxmlformats.org/officeDocument/2006/relationships/hyperlink" Target="https://webapps1.cityofchicago.org/VCSearchWeb/org/cityofchicago/vcsearch/controller/contracts/display.do?contractNumber=32649" TargetMode="External"/><Relationship Id="rId103" Type="http://schemas.openxmlformats.org/officeDocument/2006/relationships/hyperlink" Target="https://webapps1.cityofchicago.org/VCSearchWeb/org/cityofchicago/vcsearch/controller/contracts/display.do?contractNumber=63422" TargetMode="External"/><Relationship Id="rId20" Type="http://schemas.openxmlformats.org/officeDocument/2006/relationships/hyperlink" Target="https://webapps1.cityofchicago.org/VCSearchWeb/org/cityofchicago/vcsearch/controller/contracts/display.do?contractNumber=35771" TargetMode="External"/><Relationship Id="rId41" Type="http://schemas.openxmlformats.org/officeDocument/2006/relationships/hyperlink" Target="https://webapps1.cityofchicago.org/VCSearchWeb/org/cityofchicago/vcsearch/controller/contracts/display.do?contractNumber=32651" TargetMode="External"/><Relationship Id="rId54" Type="http://schemas.openxmlformats.org/officeDocument/2006/relationships/hyperlink" Target="https://webapps1.cityofchicago.org/VCSearchWeb/org/cityofchicago/vcsearch/controller/contracts/display.do?contractNumber=32651" TargetMode="External"/><Relationship Id="rId62" Type="http://schemas.openxmlformats.org/officeDocument/2006/relationships/hyperlink" Target="https://webapps1.cityofchicago.org/VCSearchWeb/org/cityofchicago/vcsearch/controller/contracts/display.do?contractNumber=32649" TargetMode="External"/><Relationship Id="rId70" Type="http://schemas.openxmlformats.org/officeDocument/2006/relationships/hyperlink" Target="https://webapps1.cityofchicago.org/VCSearchWeb/org/cityofchicago/vcsearch/controller/contracts/display.do?contractNumber=32647" TargetMode="External"/><Relationship Id="rId75" Type="http://schemas.openxmlformats.org/officeDocument/2006/relationships/hyperlink" Target="https://webapps1.cityofchicago.org/VCSearchWeb/org/cityofchicago/vcsearch/controller/contracts/display.do?contractNumber=32647" TargetMode="External"/><Relationship Id="rId83" Type="http://schemas.openxmlformats.org/officeDocument/2006/relationships/hyperlink" Target="https://webapps1.cityofchicago.org/VCSearchWeb/org/cityofchicago/vcsearch/controller/contracts/display.do?contractNumber=32648" TargetMode="External"/><Relationship Id="rId88" Type="http://schemas.openxmlformats.org/officeDocument/2006/relationships/hyperlink" Target="https://webapps1.cityofchicago.org/VCSearchWeb/org/cityofchicago/vcsearch/controller/contracts/display.do?contractNumber=32648" TargetMode="External"/><Relationship Id="rId91" Type="http://schemas.openxmlformats.org/officeDocument/2006/relationships/hyperlink" Target="https://webapps1.cityofchicago.org/VCSearchWeb/org/cityofchicago/vcsearch/controller/contracts/display.do?contractNumber=32648" TargetMode="External"/><Relationship Id="rId96" Type="http://schemas.openxmlformats.org/officeDocument/2006/relationships/hyperlink" Target="https://webapps1.cityofchicago.org/VCSearchWeb/org/cityofchicago/vcsearch/controller/contracts/display.do?contractNumber=19346" TargetMode="External"/><Relationship Id="rId1" Type="http://schemas.openxmlformats.org/officeDocument/2006/relationships/hyperlink" Target="https://webapps1.cityofchicago.org/VCSearchWeb/org/cityofchicago/vcsearch/controller/contracts/display.do?contractNumber=32651" TargetMode="External"/><Relationship Id="rId6" Type="http://schemas.openxmlformats.org/officeDocument/2006/relationships/hyperlink" Target="https://webapps1.cityofchicago.org/VCSearchWeb/org/cityofchicago/vcsearch/controller/contracts/display.do?contractNumber=33399" TargetMode="External"/><Relationship Id="rId15" Type="http://schemas.openxmlformats.org/officeDocument/2006/relationships/hyperlink" Target="https://webapps1.cityofchicago.org/VCSearchWeb/org/cityofchicago/vcsearch/controller/contracts/display.do?contractNumber=35771" TargetMode="External"/><Relationship Id="rId23" Type="http://schemas.openxmlformats.org/officeDocument/2006/relationships/hyperlink" Target="https://webapps1.cityofchicago.org/VCSearchWeb/org/cityofchicago/vcsearch/controller/contracts/display.do?contractNumber=35771" TargetMode="External"/><Relationship Id="rId28" Type="http://schemas.openxmlformats.org/officeDocument/2006/relationships/hyperlink" Target="https://webapps1.cityofchicago.org/VCSearchWeb/org/cityofchicago/vcsearch/controller/contracts/display.do?contractNumber=35771" TargetMode="External"/><Relationship Id="rId36" Type="http://schemas.openxmlformats.org/officeDocument/2006/relationships/hyperlink" Target="https://webapps1.cityofchicago.org/VCSearchWeb/org/cityofchicago/vcsearch/controller/contracts/display.do?contractNumber=34839" TargetMode="External"/><Relationship Id="rId49" Type="http://schemas.openxmlformats.org/officeDocument/2006/relationships/hyperlink" Target="https://webapps1.cityofchicago.org/VCSearchWeb/org/cityofchicago/vcsearch/controller/contracts/display.do?contractNumber=32651" TargetMode="External"/><Relationship Id="rId57" Type="http://schemas.openxmlformats.org/officeDocument/2006/relationships/hyperlink" Target="https://webapps1.cityofchicago.org/VCSearchWeb/org/cityofchicago/vcsearch/controller/contracts/display.do?contractNumber=32651" TargetMode="External"/><Relationship Id="rId10" Type="http://schemas.openxmlformats.org/officeDocument/2006/relationships/hyperlink" Target="https://webapps1.cityofchicago.org/VCSearchWeb/org/cityofchicago/vcsearch/controller/contracts/display.do?contractNumber=35771" TargetMode="External"/><Relationship Id="rId31" Type="http://schemas.openxmlformats.org/officeDocument/2006/relationships/hyperlink" Target="https://webapps1.cityofchicago.org/VCSearchWeb/org/cityofchicago/vcsearch/controller/contracts/display.do?contractNumber=44242" TargetMode="External"/><Relationship Id="rId44" Type="http://schemas.openxmlformats.org/officeDocument/2006/relationships/hyperlink" Target="https://webapps1.cityofchicago.org/VCSearchWeb/org/cityofchicago/vcsearch/controller/contracts/display.do?contractNumber=32651" TargetMode="External"/><Relationship Id="rId52" Type="http://schemas.openxmlformats.org/officeDocument/2006/relationships/hyperlink" Target="https://webapps1.cityofchicago.org/VCSearchWeb/org/cityofchicago/vcsearch/controller/contracts/display.do?contractNumber=32651" TargetMode="External"/><Relationship Id="rId60" Type="http://schemas.openxmlformats.org/officeDocument/2006/relationships/hyperlink" Target="https://webapps1.cityofchicago.org/VCSearchWeb/org/cityofchicago/vcsearch/controller/contracts/display.do?contractNumber=32649" TargetMode="External"/><Relationship Id="rId65" Type="http://schemas.openxmlformats.org/officeDocument/2006/relationships/hyperlink" Target="https://webapps1.cityofchicago.org/VCSearchWeb/org/cityofchicago/vcsearch/controller/contracts/display.do?contractNumber=32649" TargetMode="External"/><Relationship Id="rId73" Type="http://schemas.openxmlformats.org/officeDocument/2006/relationships/hyperlink" Target="https://webapps1.cityofchicago.org/VCSearchWeb/org/cityofchicago/vcsearch/controller/contracts/display.do?contractNumber=32647" TargetMode="External"/><Relationship Id="rId78" Type="http://schemas.openxmlformats.org/officeDocument/2006/relationships/hyperlink" Target="https://webapps1.cityofchicago.org/VCSearchWeb/org/cityofchicago/vcsearch/controller/contracts/display.do?contractNumber=32648" TargetMode="External"/><Relationship Id="rId81" Type="http://schemas.openxmlformats.org/officeDocument/2006/relationships/hyperlink" Target="https://webapps1.cityofchicago.org/VCSearchWeb/org/cityofchicago/vcsearch/controller/contracts/display.do?contractNumber=32648" TargetMode="External"/><Relationship Id="rId86" Type="http://schemas.openxmlformats.org/officeDocument/2006/relationships/hyperlink" Target="https://webapps1.cityofchicago.org/VCSearchWeb/org/cityofchicago/vcsearch/controller/contracts/display.do?contractNumber=32648" TargetMode="External"/><Relationship Id="rId94" Type="http://schemas.openxmlformats.org/officeDocument/2006/relationships/hyperlink" Target="https://webapps1.cityofchicago.org/VCSearchWeb/org/cityofchicago/vcsearch/controller/contracts/display.do?contractNumber=19346" TargetMode="External"/><Relationship Id="rId99" Type="http://schemas.openxmlformats.org/officeDocument/2006/relationships/hyperlink" Target="https://webapps1.cityofchicago.org/VCSearchWeb/org/cityofchicago/vcsearch/controller/contracts/display.do?contractNumber=35771" TargetMode="External"/><Relationship Id="rId101" Type="http://schemas.openxmlformats.org/officeDocument/2006/relationships/hyperlink" Target="https://webapps1.cityofchicago.org/VCSearchWeb/org/cityofchicago/vcsearch/controller/contracts/display.do?contractNumber=29530" TargetMode="External"/><Relationship Id="rId4" Type="http://schemas.openxmlformats.org/officeDocument/2006/relationships/hyperlink" Target="https://webapps1.cityofchicago.org/VCSearchWeb/org/cityofchicago/vcsearch/controller/contracts/display.do?contractNumber=32647" TargetMode="External"/><Relationship Id="rId9" Type="http://schemas.openxmlformats.org/officeDocument/2006/relationships/hyperlink" Target="https://webapps1.cityofchicago.org/VCSearchWeb/org/cityofchicago/vcsearch/controller/contracts/display.do?contractNumber=35771" TargetMode="External"/><Relationship Id="rId13" Type="http://schemas.openxmlformats.org/officeDocument/2006/relationships/hyperlink" Target="https://webapps1.cityofchicago.org/VCSearchWeb/org/cityofchicago/vcsearch/controller/contracts/display.do?contractNumber=35771" TargetMode="External"/><Relationship Id="rId18" Type="http://schemas.openxmlformats.org/officeDocument/2006/relationships/hyperlink" Target="https://webapps1.cityofchicago.org/VCSearchWeb/org/cityofchicago/vcsearch/controller/contracts/display.do?contractNumber=35771" TargetMode="External"/><Relationship Id="rId39" Type="http://schemas.openxmlformats.org/officeDocument/2006/relationships/hyperlink" Target="https://webapps1.cityofchicago.org/VCSearchWeb/org/cityofchicago/vcsearch/controller/contracts/display.do?contractNumber=32651" TargetMode="External"/><Relationship Id="rId34" Type="http://schemas.openxmlformats.org/officeDocument/2006/relationships/hyperlink" Target="https://webapps1.cityofchicago.org/VCSearchWeb/org/cityofchicago/vcsearch/controller/contracts/display.do?contractNumber=40213" TargetMode="External"/><Relationship Id="rId50" Type="http://schemas.openxmlformats.org/officeDocument/2006/relationships/hyperlink" Target="https://webapps1.cityofchicago.org/VCSearchWeb/org/cityofchicago/vcsearch/controller/contracts/display.do?contractNumber=32651" TargetMode="External"/><Relationship Id="rId55" Type="http://schemas.openxmlformats.org/officeDocument/2006/relationships/hyperlink" Target="https://webapps1.cityofchicago.org/VCSearchWeb/org/cityofchicago/vcsearch/controller/contracts/display.do?contractNumber=32651" TargetMode="External"/><Relationship Id="rId76" Type="http://schemas.openxmlformats.org/officeDocument/2006/relationships/hyperlink" Target="https://webapps1.cityofchicago.org/VCSearchWeb/org/cityofchicago/vcsearch/controller/contracts/display.do?contractNumber=32647" TargetMode="External"/><Relationship Id="rId97" Type="http://schemas.openxmlformats.org/officeDocument/2006/relationships/hyperlink" Target="https://webapps1.cityofchicago.org/VCSearchWeb/org/cityofchicago/vcsearch/controller/contracts/display.do?contractNumber=35771" TargetMode="External"/><Relationship Id="rId10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8"/>
  <sheetViews>
    <sheetView tabSelected="1" topLeftCell="A58" workbookViewId="0">
      <selection activeCell="D118" sqref="D118"/>
    </sheetView>
  </sheetViews>
  <sheetFormatPr defaultRowHeight="15" x14ac:dyDescent="0.25"/>
  <cols>
    <col min="1" max="1" width="36.7109375" customWidth="1"/>
    <col min="2" max="2" width="17" customWidth="1"/>
    <col min="3" max="3" width="15.28515625" customWidth="1"/>
    <col min="4" max="4" width="15.5703125" customWidth="1"/>
    <col min="5" max="5" width="14.42578125" customWidth="1"/>
    <col min="6" max="6" width="19.85546875" customWidth="1"/>
    <col min="7" max="7" width="21.7109375" customWidth="1"/>
    <col min="8" max="8" width="42.5703125" customWidth="1"/>
    <col min="9" max="9" width="39.85546875" customWidth="1"/>
    <col min="10" max="10" width="12.5703125" customWidth="1"/>
  </cols>
  <sheetData>
    <row r="1" spans="1:9" x14ac:dyDescent="0.25">
      <c r="A1" s="4" t="s">
        <v>0</v>
      </c>
      <c r="B1" s="5" t="s">
        <v>13</v>
      </c>
    </row>
    <row r="2" spans="1:9" x14ac:dyDescent="0.25">
      <c r="A2" s="8" t="s">
        <v>1</v>
      </c>
      <c r="B2" s="9" t="s">
        <v>15</v>
      </c>
    </row>
    <row r="3" spans="1:9" x14ac:dyDescent="0.25">
      <c r="A3" s="6" t="s">
        <v>2</v>
      </c>
      <c r="B3" s="7">
        <v>42940</v>
      </c>
    </row>
    <row r="5" spans="1:9" ht="39" customHeight="1" x14ac:dyDescent="0.25">
      <c r="A5" s="10" t="s">
        <v>3</v>
      </c>
      <c r="B5" s="10" t="s">
        <v>4</v>
      </c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14</v>
      </c>
    </row>
    <row r="6" spans="1:9" ht="39" x14ac:dyDescent="0.25">
      <c r="A6" s="1" t="s">
        <v>11</v>
      </c>
      <c r="B6" s="11" t="s">
        <v>12</v>
      </c>
      <c r="C6" s="2" t="s">
        <v>13</v>
      </c>
      <c r="D6" s="21">
        <v>41685</v>
      </c>
      <c r="E6" s="82">
        <v>43465</v>
      </c>
      <c r="F6" s="83">
        <v>3209820</v>
      </c>
      <c r="G6" s="83">
        <v>870626</v>
      </c>
      <c r="H6" s="3" t="s">
        <v>30</v>
      </c>
      <c r="I6" s="43" t="s">
        <v>29</v>
      </c>
    </row>
    <row r="7" spans="1:9" x14ac:dyDescent="0.25">
      <c r="A7" s="12" t="s">
        <v>16</v>
      </c>
      <c r="B7" s="22" t="s">
        <v>38</v>
      </c>
      <c r="C7" s="12" t="s">
        <v>13</v>
      </c>
      <c r="D7" s="13">
        <v>42170</v>
      </c>
      <c r="E7" s="13">
        <v>42735</v>
      </c>
      <c r="F7" s="14">
        <v>4023400</v>
      </c>
      <c r="G7" s="14">
        <v>4023400</v>
      </c>
      <c r="H7" s="12" t="s">
        <v>18</v>
      </c>
      <c r="I7" s="42" t="s">
        <v>23</v>
      </c>
    </row>
    <row r="8" spans="1:9" x14ac:dyDescent="0.25">
      <c r="A8" s="12" t="s">
        <v>17</v>
      </c>
      <c r="B8" s="12">
        <v>942109968</v>
      </c>
      <c r="C8" s="12" t="s">
        <v>13</v>
      </c>
      <c r="D8" s="13">
        <v>42170</v>
      </c>
      <c r="E8" s="13">
        <v>42735</v>
      </c>
      <c r="F8" s="15">
        <v>851350</v>
      </c>
      <c r="G8" s="15">
        <v>851350</v>
      </c>
      <c r="H8" s="12" t="s">
        <v>18</v>
      </c>
      <c r="I8" s="42" t="s">
        <v>28</v>
      </c>
    </row>
    <row r="9" spans="1:9" x14ac:dyDescent="0.25">
      <c r="A9" s="12" t="s">
        <v>19</v>
      </c>
      <c r="B9" s="12">
        <v>874366255</v>
      </c>
      <c r="C9" s="12" t="s">
        <v>13</v>
      </c>
      <c r="D9" s="13">
        <v>42170</v>
      </c>
      <c r="E9" s="13">
        <v>42735</v>
      </c>
      <c r="F9" s="15">
        <v>1460250</v>
      </c>
      <c r="G9" s="15">
        <v>1460250</v>
      </c>
      <c r="H9" s="12" t="s">
        <v>18</v>
      </c>
      <c r="I9" s="42" t="s">
        <v>24</v>
      </c>
    </row>
    <row r="10" spans="1:9" x14ac:dyDescent="0.25">
      <c r="A10" s="16" t="s">
        <v>20</v>
      </c>
      <c r="B10" s="23" t="s">
        <v>39</v>
      </c>
      <c r="C10" s="16" t="s">
        <v>13</v>
      </c>
      <c r="D10" s="13">
        <v>42170</v>
      </c>
      <c r="E10" s="13">
        <v>42735</v>
      </c>
      <c r="F10" s="17">
        <v>1545000</v>
      </c>
      <c r="G10" s="17">
        <v>1545000</v>
      </c>
      <c r="H10" s="16" t="s">
        <v>18</v>
      </c>
      <c r="I10" s="42" t="s">
        <v>25</v>
      </c>
    </row>
    <row r="11" spans="1:9" x14ac:dyDescent="0.25">
      <c r="A11" s="16" t="s">
        <v>21</v>
      </c>
      <c r="B11" s="23" t="s">
        <v>40</v>
      </c>
      <c r="C11" s="16" t="s">
        <v>13</v>
      </c>
      <c r="D11" s="13">
        <v>42170</v>
      </c>
      <c r="E11" s="13">
        <v>42735</v>
      </c>
      <c r="F11" s="17">
        <v>2300000</v>
      </c>
      <c r="G11" s="17">
        <v>2300000</v>
      </c>
      <c r="H11" s="16" t="s">
        <v>18</v>
      </c>
      <c r="I11" s="42" t="s">
        <v>26</v>
      </c>
    </row>
    <row r="12" spans="1:9" ht="26.25" x14ac:dyDescent="0.25">
      <c r="A12" s="16" t="s">
        <v>22</v>
      </c>
      <c r="B12" s="23" t="s">
        <v>41</v>
      </c>
      <c r="C12" s="16" t="s">
        <v>13</v>
      </c>
      <c r="D12" s="13">
        <v>42373</v>
      </c>
      <c r="E12" s="13">
        <v>42517</v>
      </c>
      <c r="F12" s="18">
        <v>3638190</v>
      </c>
      <c r="G12" s="18">
        <v>3273190</v>
      </c>
      <c r="H12" s="19" t="s">
        <v>81</v>
      </c>
      <c r="I12" s="42" t="s">
        <v>27</v>
      </c>
    </row>
    <row r="13" spans="1:9" ht="26.25" x14ac:dyDescent="0.25">
      <c r="A13" s="16" t="s">
        <v>31</v>
      </c>
      <c r="B13" s="22" t="s">
        <v>42</v>
      </c>
      <c r="C13" s="16" t="s">
        <v>13</v>
      </c>
      <c r="D13" s="13">
        <v>42376</v>
      </c>
      <c r="E13" s="13">
        <v>42580</v>
      </c>
      <c r="F13" s="18">
        <v>2739080</v>
      </c>
      <c r="G13" s="18">
        <v>2464080</v>
      </c>
      <c r="H13" s="19" t="s">
        <v>80</v>
      </c>
      <c r="I13" s="42" t="s">
        <v>32</v>
      </c>
    </row>
    <row r="14" spans="1:9" ht="26.25" x14ac:dyDescent="0.25">
      <c r="A14" s="12" t="s">
        <v>33</v>
      </c>
      <c r="B14" s="23" t="s">
        <v>43</v>
      </c>
      <c r="C14" s="16" t="s">
        <v>13</v>
      </c>
      <c r="D14" s="13">
        <v>42418</v>
      </c>
      <c r="E14" s="13">
        <v>42586</v>
      </c>
      <c r="F14" s="18">
        <v>1981974</v>
      </c>
      <c r="G14" s="18">
        <v>1706363</v>
      </c>
      <c r="H14" s="19" t="s">
        <v>79</v>
      </c>
      <c r="I14" s="42" t="s">
        <v>34</v>
      </c>
    </row>
    <row r="15" spans="1:9" x14ac:dyDescent="0.25">
      <c r="A15" s="16" t="s">
        <v>37</v>
      </c>
      <c r="B15" s="22" t="s">
        <v>44</v>
      </c>
      <c r="C15" s="16" t="s">
        <v>13</v>
      </c>
      <c r="D15" s="13">
        <v>42438</v>
      </c>
      <c r="E15" s="29">
        <v>43215</v>
      </c>
      <c r="F15" s="20">
        <v>62585320.450000003</v>
      </c>
      <c r="G15" s="17">
        <v>15600000</v>
      </c>
      <c r="H15" s="19" t="s">
        <v>36</v>
      </c>
      <c r="I15" s="42" t="s">
        <v>35</v>
      </c>
    </row>
    <row r="16" spans="1:9" ht="51.75" x14ac:dyDescent="0.25">
      <c r="A16" s="25" t="s">
        <v>45</v>
      </c>
      <c r="B16" s="30" t="s">
        <v>63</v>
      </c>
      <c r="C16" s="35" t="s">
        <v>62</v>
      </c>
      <c r="D16" s="31">
        <v>42479</v>
      </c>
      <c r="E16" s="29">
        <v>43215</v>
      </c>
      <c r="F16" s="24">
        <v>1045590</v>
      </c>
      <c r="G16" s="20">
        <f t="shared" ref="G16:G27" si="0">F16*0.25</f>
        <v>261397.5</v>
      </c>
      <c r="H16" s="19" t="s">
        <v>68</v>
      </c>
      <c r="I16" s="42" t="s">
        <v>35</v>
      </c>
    </row>
    <row r="17" spans="1:9" ht="51.75" x14ac:dyDescent="0.25">
      <c r="A17" s="25" t="s">
        <v>46</v>
      </c>
      <c r="B17" s="32">
        <v>360760136</v>
      </c>
      <c r="C17" s="35" t="s">
        <v>62</v>
      </c>
      <c r="D17" s="31">
        <v>42479</v>
      </c>
      <c r="E17" s="29">
        <v>43215</v>
      </c>
      <c r="F17" s="24">
        <v>622000</v>
      </c>
      <c r="G17" s="20">
        <f t="shared" si="0"/>
        <v>155500</v>
      </c>
      <c r="H17" s="19" t="s">
        <v>68</v>
      </c>
      <c r="I17" s="42" t="s">
        <v>35</v>
      </c>
    </row>
    <row r="18" spans="1:9" ht="51.75" x14ac:dyDescent="0.25">
      <c r="A18" s="25" t="s">
        <v>47</v>
      </c>
      <c r="B18" s="32">
        <v>167877567</v>
      </c>
      <c r="C18" s="35" t="s">
        <v>62</v>
      </c>
      <c r="D18" s="31">
        <v>42548</v>
      </c>
      <c r="E18" s="29">
        <v>43215</v>
      </c>
      <c r="F18" s="24">
        <v>388268</v>
      </c>
      <c r="G18" s="20">
        <f t="shared" si="0"/>
        <v>97067</v>
      </c>
      <c r="H18" s="19" t="s">
        <v>68</v>
      </c>
      <c r="I18" s="42" t="s">
        <v>35</v>
      </c>
    </row>
    <row r="19" spans="1:9" ht="51.75" x14ac:dyDescent="0.25">
      <c r="A19" s="25" t="s">
        <v>48</v>
      </c>
      <c r="B19" s="32">
        <v>138761171</v>
      </c>
      <c r="C19" s="35" t="s">
        <v>62</v>
      </c>
      <c r="D19" s="31">
        <v>42479</v>
      </c>
      <c r="E19" s="29">
        <v>43215</v>
      </c>
      <c r="F19" s="24">
        <v>1868880</v>
      </c>
      <c r="G19" s="20">
        <f t="shared" si="0"/>
        <v>467220</v>
      </c>
      <c r="H19" s="19" t="s">
        <v>68</v>
      </c>
      <c r="I19" s="42" t="s">
        <v>35</v>
      </c>
    </row>
    <row r="20" spans="1:9" ht="51.75" x14ac:dyDescent="0.25">
      <c r="A20" s="25" t="s">
        <v>49</v>
      </c>
      <c r="B20" s="33" t="s">
        <v>64</v>
      </c>
      <c r="C20" s="35" t="s">
        <v>62</v>
      </c>
      <c r="D20" s="31">
        <v>42489</v>
      </c>
      <c r="E20" s="29">
        <v>43215</v>
      </c>
      <c r="F20" s="24">
        <v>251617.5</v>
      </c>
      <c r="G20" s="20">
        <f t="shared" si="0"/>
        <v>62904.375</v>
      </c>
      <c r="H20" s="19" t="s">
        <v>68</v>
      </c>
      <c r="I20" s="42" t="s">
        <v>35</v>
      </c>
    </row>
    <row r="21" spans="1:9" ht="51.75" x14ac:dyDescent="0.25">
      <c r="A21" s="25" t="s">
        <v>50</v>
      </c>
      <c r="B21" s="30">
        <v>804936144</v>
      </c>
      <c r="C21" s="35" t="s">
        <v>62</v>
      </c>
      <c r="D21" s="31">
        <v>42508</v>
      </c>
      <c r="E21" s="29">
        <v>43215</v>
      </c>
      <c r="F21" s="24">
        <v>316437</v>
      </c>
      <c r="G21" s="20">
        <f t="shared" si="0"/>
        <v>79109.25</v>
      </c>
      <c r="H21" s="19" t="s">
        <v>68</v>
      </c>
      <c r="I21" s="42" t="s">
        <v>35</v>
      </c>
    </row>
    <row r="22" spans="1:9" ht="51.75" x14ac:dyDescent="0.25">
      <c r="A22" s="25" t="s">
        <v>51</v>
      </c>
      <c r="B22" s="33" t="s">
        <v>65</v>
      </c>
      <c r="C22" s="35" t="s">
        <v>62</v>
      </c>
      <c r="D22" s="31">
        <v>42482</v>
      </c>
      <c r="E22" s="29">
        <v>43215</v>
      </c>
      <c r="F22" s="24">
        <v>25000</v>
      </c>
      <c r="G22" s="20">
        <f t="shared" si="0"/>
        <v>6250</v>
      </c>
      <c r="H22" s="19" t="s">
        <v>68</v>
      </c>
      <c r="I22" s="42" t="s">
        <v>35</v>
      </c>
    </row>
    <row r="23" spans="1:9" ht="51.75" x14ac:dyDescent="0.25">
      <c r="A23" s="25" t="s">
        <v>52</v>
      </c>
      <c r="B23" s="28">
        <v>801676537</v>
      </c>
      <c r="C23" s="35" t="s">
        <v>62</v>
      </c>
      <c r="D23" s="31">
        <v>42488</v>
      </c>
      <c r="E23" s="29">
        <v>43215</v>
      </c>
      <c r="F23" s="24">
        <v>31000</v>
      </c>
      <c r="G23" s="20">
        <f t="shared" si="0"/>
        <v>7750</v>
      </c>
      <c r="H23" s="19" t="s">
        <v>68</v>
      </c>
      <c r="I23" s="42" t="s">
        <v>35</v>
      </c>
    </row>
    <row r="24" spans="1:9" ht="51.75" x14ac:dyDescent="0.25">
      <c r="A24" s="25" t="s">
        <v>53</v>
      </c>
      <c r="B24" s="32">
        <v>152719322</v>
      </c>
      <c r="C24" s="35" t="s">
        <v>62</v>
      </c>
      <c r="D24" s="31">
        <v>42488</v>
      </c>
      <c r="E24" s="29">
        <v>43215</v>
      </c>
      <c r="F24" s="24">
        <v>269240</v>
      </c>
      <c r="G24" s="20">
        <f t="shared" si="0"/>
        <v>67310</v>
      </c>
      <c r="H24" s="19" t="s">
        <v>68</v>
      </c>
      <c r="I24" s="42" t="s">
        <v>35</v>
      </c>
    </row>
    <row r="25" spans="1:9" ht="51.75" x14ac:dyDescent="0.25">
      <c r="A25" s="25" t="s">
        <v>54</v>
      </c>
      <c r="B25" s="27">
        <v>807346960</v>
      </c>
      <c r="C25" s="35" t="s">
        <v>62</v>
      </c>
      <c r="D25" s="31">
        <v>42482</v>
      </c>
      <c r="E25" s="29">
        <v>43215</v>
      </c>
      <c r="F25" s="24">
        <v>11000</v>
      </c>
      <c r="G25" s="20">
        <f t="shared" si="0"/>
        <v>2750</v>
      </c>
      <c r="H25" s="19" t="s">
        <v>68</v>
      </c>
      <c r="I25" s="42" t="s">
        <v>35</v>
      </c>
    </row>
    <row r="26" spans="1:9" ht="51.75" x14ac:dyDescent="0.25">
      <c r="A26" s="25" t="s">
        <v>55</v>
      </c>
      <c r="B26" s="27" t="s">
        <v>61</v>
      </c>
      <c r="C26" s="35" t="s">
        <v>62</v>
      </c>
      <c r="D26" s="31">
        <v>42488</v>
      </c>
      <c r="E26" s="29">
        <v>43215</v>
      </c>
      <c r="F26" s="24">
        <v>12750</v>
      </c>
      <c r="G26" s="20">
        <f t="shared" si="0"/>
        <v>3187.5</v>
      </c>
      <c r="H26" s="19" t="s">
        <v>68</v>
      </c>
      <c r="I26" s="42" t="s">
        <v>35</v>
      </c>
    </row>
    <row r="27" spans="1:9" ht="51.75" x14ac:dyDescent="0.25">
      <c r="A27" s="25" t="s">
        <v>56</v>
      </c>
      <c r="B27" s="32">
        <v>607328572</v>
      </c>
      <c r="C27" s="35" t="s">
        <v>62</v>
      </c>
      <c r="D27" s="31">
        <v>42479</v>
      </c>
      <c r="E27" s="29">
        <v>43215</v>
      </c>
      <c r="F27" s="24">
        <v>20000</v>
      </c>
      <c r="G27" s="20">
        <f t="shared" si="0"/>
        <v>5000</v>
      </c>
      <c r="H27" s="19" t="s">
        <v>68</v>
      </c>
      <c r="I27" s="42" t="s">
        <v>35</v>
      </c>
    </row>
    <row r="28" spans="1:9" ht="51.75" x14ac:dyDescent="0.25">
      <c r="A28" s="25" t="s">
        <v>57</v>
      </c>
      <c r="B28" s="32">
        <v>118295281</v>
      </c>
      <c r="C28" s="35" t="s">
        <v>62</v>
      </c>
      <c r="D28" s="31">
        <v>42479</v>
      </c>
      <c r="E28" s="29">
        <v>43215</v>
      </c>
      <c r="F28" s="24">
        <v>50000</v>
      </c>
      <c r="G28" s="20">
        <f>F28:F2826</f>
        <v>50000</v>
      </c>
      <c r="H28" s="19" t="s">
        <v>68</v>
      </c>
      <c r="I28" s="42" t="s">
        <v>35</v>
      </c>
    </row>
    <row r="29" spans="1:9" ht="51.75" x14ac:dyDescent="0.25">
      <c r="A29" s="26" t="s">
        <v>58</v>
      </c>
      <c r="B29" s="34" t="s">
        <v>66</v>
      </c>
      <c r="C29" s="35" t="s">
        <v>62</v>
      </c>
      <c r="D29" s="31">
        <v>42493</v>
      </c>
      <c r="E29" s="29">
        <v>43215</v>
      </c>
      <c r="F29" s="24">
        <v>237000</v>
      </c>
      <c r="G29" s="20">
        <f>F29*0.25</f>
        <v>59250</v>
      </c>
      <c r="H29" s="19" t="s">
        <v>68</v>
      </c>
      <c r="I29" s="42" t="s">
        <v>35</v>
      </c>
    </row>
    <row r="30" spans="1:9" ht="51.75" x14ac:dyDescent="0.25">
      <c r="A30" s="25" t="s">
        <v>59</v>
      </c>
      <c r="B30" s="33" t="s">
        <v>67</v>
      </c>
      <c r="C30" s="35" t="s">
        <v>62</v>
      </c>
      <c r="D30" s="31">
        <v>42482</v>
      </c>
      <c r="E30" s="29">
        <v>43215</v>
      </c>
      <c r="F30" s="24">
        <v>170000</v>
      </c>
      <c r="G30" s="20">
        <f>F30*0.25</f>
        <v>42500</v>
      </c>
      <c r="H30" s="19" t="s">
        <v>68</v>
      </c>
      <c r="I30" s="42" t="s">
        <v>35</v>
      </c>
    </row>
    <row r="31" spans="1:9" ht="51.75" x14ac:dyDescent="0.25">
      <c r="A31" s="25" t="s">
        <v>60</v>
      </c>
      <c r="B31" s="32">
        <v>799232723</v>
      </c>
      <c r="C31" s="35" t="s">
        <v>62</v>
      </c>
      <c r="D31" s="31">
        <v>42485</v>
      </c>
      <c r="E31" s="29">
        <v>43215</v>
      </c>
      <c r="F31" s="24">
        <v>40000</v>
      </c>
      <c r="G31" s="20">
        <f>F31*0.25</f>
        <v>10000</v>
      </c>
      <c r="H31" s="19" t="s">
        <v>68</v>
      </c>
      <c r="I31" s="42" t="s">
        <v>35</v>
      </c>
    </row>
    <row r="32" spans="1:9" ht="51.75" x14ac:dyDescent="0.25">
      <c r="A32" s="25" t="s">
        <v>83</v>
      </c>
      <c r="B32" s="40" t="s">
        <v>84</v>
      </c>
      <c r="C32" s="35" t="s">
        <v>62</v>
      </c>
      <c r="D32" s="31"/>
      <c r="E32" s="29"/>
      <c r="F32" s="41">
        <v>221747</v>
      </c>
      <c r="G32" s="20">
        <v>55436.75</v>
      </c>
      <c r="H32" s="19" t="s">
        <v>68</v>
      </c>
      <c r="I32" s="42" t="s">
        <v>35</v>
      </c>
    </row>
    <row r="33" spans="1:9" ht="26.25" x14ac:dyDescent="0.25">
      <c r="A33" s="36" t="s">
        <v>69</v>
      </c>
      <c r="B33" s="22" t="s">
        <v>70</v>
      </c>
      <c r="C33" s="35" t="s">
        <v>13</v>
      </c>
      <c r="D33" s="13">
        <v>42488</v>
      </c>
      <c r="E33" s="13">
        <v>42671</v>
      </c>
      <c r="F33" s="37">
        <v>1940442</v>
      </c>
      <c r="G33" s="38">
        <v>1746398</v>
      </c>
      <c r="H33" s="19" t="s">
        <v>78</v>
      </c>
      <c r="I33" s="42" t="s">
        <v>71</v>
      </c>
    </row>
    <row r="34" spans="1:9" ht="26.25" x14ac:dyDescent="0.25">
      <c r="A34" s="36" t="s">
        <v>31</v>
      </c>
      <c r="B34" s="22" t="s">
        <v>42</v>
      </c>
      <c r="C34" s="35" t="s">
        <v>13</v>
      </c>
      <c r="D34" s="13">
        <v>42538</v>
      </c>
      <c r="E34" s="39" t="s">
        <v>73</v>
      </c>
      <c r="F34" s="37">
        <v>2626080</v>
      </c>
      <c r="G34" s="38">
        <v>2494776</v>
      </c>
      <c r="H34" s="19" t="s">
        <v>77</v>
      </c>
      <c r="I34" s="42" t="s">
        <v>72</v>
      </c>
    </row>
    <row r="35" spans="1:9" ht="26.25" x14ac:dyDescent="0.25">
      <c r="A35" s="36" t="s">
        <v>74</v>
      </c>
      <c r="B35" s="22" t="s">
        <v>75</v>
      </c>
      <c r="C35" s="35" t="s">
        <v>13</v>
      </c>
      <c r="D35" s="13">
        <v>42487</v>
      </c>
      <c r="E35" s="13">
        <v>42690</v>
      </c>
      <c r="F35" s="37">
        <v>3750171</v>
      </c>
      <c r="G35" s="38">
        <v>3375154</v>
      </c>
      <c r="H35" s="19" t="s">
        <v>76</v>
      </c>
      <c r="I35" s="42" t="s">
        <v>82</v>
      </c>
    </row>
    <row r="36" spans="1:9" ht="26.25" x14ac:dyDescent="0.25">
      <c r="A36" s="44" t="s">
        <v>33</v>
      </c>
      <c r="B36" s="45" t="s">
        <v>43</v>
      </c>
      <c r="C36" s="35" t="s">
        <v>13</v>
      </c>
      <c r="D36" s="46">
        <v>42563</v>
      </c>
      <c r="E36" s="46">
        <v>42912</v>
      </c>
      <c r="F36" s="47">
        <v>1558787</v>
      </c>
      <c r="G36" s="48">
        <v>1480847</v>
      </c>
      <c r="H36" s="19" t="s">
        <v>90</v>
      </c>
      <c r="I36" s="42" t="s">
        <v>85</v>
      </c>
    </row>
    <row r="37" spans="1:9" ht="30" x14ac:dyDescent="0.25">
      <c r="A37" s="44" t="s">
        <v>86</v>
      </c>
      <c r="B37" s="45" t="s">
        <v>87</v>
      </c>
      <c r="C37" s="35" t="s">
        <v>13</v>
      </c>
      <c r="D37" s="46">
        <v>42613</v>
      </c>
      <c r="E37" s="46">
        <v>42912</v>
      </c>
      <c r="F37" s="47">
        <v>2387535</v>
      </c>
      <c r="G37" s="48">
        <v>2268158</v>
      </c>
      <c r="H37" s="49" t="s">
        <v>89</v>
      </c>
      <c r="I37" s="42" t="s">
        <v>88</v>
      </c>
    </row>
    <row r="38" spans="1:9" ht="30" x14ac:dyDescent="0.25">
      <c r="A38" s="44" t="s">
        <v>69</v>
      </c>
      <c r="B38" s="45" t="s">
        <v>70</v>
      </c>
      <c r="C38" s="35" t="s">
        <v>13</v>
      </c>
      <c r="D38" s="46">
        <v>42682</v>
      </c>
      <c r="E38" s="46">
        <v>42912</v>
      </c>
      <c r="F38" s="47">
        <v>1476672</v>
      </c>
      <c r="G38" s="48">
        <v>1402383</v>
      </c>
      <c r="H38" s="49" t="s">
        <v>91</v>
      </c>
      <c r="I38" s="42" t="s">
        <v>92</v>
      </c>
    </row>
    <row r="39" spans="1:9" ht="26.25" x14ac:dyDescent="0.25">
      <c r="A39" s="44" t="s">
        <v>74</v>
      </c>
      <c r="B39" s="45" t="s">
        <v>75</v>
      </c>
      <c r="C39" s="35" t="s">
        <v>13</v>
      </c>
      <c r="D39" s="46">
        <v>42727</v>
      </c>
      <c r="E39" s="46">
        <v>42912</v>
      </c>
      <c r="F39" s="47">
        <v>2096531</v>
      </c>
      <c r="G39" s="48">
        <v>1991705</v>
      </c>
      <c r="H39" s="19" t="s">
        <v>93</v>
      </c>
      <c r="I39" s="42" t="s">
        <v>94</v>
      </c>
    </row>
    <row r="40" spans="1:9" ht="26.25" x14ac:dyDescent="0.25">
      <c r="A40" s="44" t="s">
        <v>95</v>
      </c>
      <c r="B40" s="45" t="s">
        <v>96</v>
      </c>
      <c r="C40" s="35" t="s">
        <v>13</v>
      </c>
      <c r="D40" s="46">
        <v>42663</v>
      </c>
      <c r="E40" s="46">
        <v>42912</v>
      </c>
      <c r="F40" s="47">
        <v>2138780</v>
      </c>
      <c r="G40" s="48">
        <v>2031841</v>
      </c>
      <c r="H40" s="19" t="s">
        <v>97</v>
      </c>
      <c r="I40" s="42" t="s">
        <v>98</v>
      </c>
    </row>
    <row r="41" spans="1:9" ht="26.25" x14ac:dyDescent="0.25">
      <c r="A41" s="44" t="s">
        <v>33</v>
      </c>
      <c r="B41" s="45" t="s">
        <v>43</v>
      </c>
      <c r="C41" s="35" t="s">
        <v>13</v>
      </c>
      <c r="D41" s="46">
        <v>42418</v>
      </c>
      <c r="E41" s="46">
        <v>42614</v>
      </c>
      <c r="F41" s="47">
        <v>1981974</v>
      </c>
      <c r="G41" s="48">
        <v>1706363</v>
      </c>
      <c r="H41" s="19" t="s">
        <v>100</v>
      </c>
      <c r="I41" s="42" t="s">
        <v>99</v>
      </c>
    </row>
    <row r="42" spans="1:9" ht="26.25" x14ac:dyDescent="0.25">
      <c r="A42" s="50" t="s">
        <v>101</v>
      </c>
      <c r="B42" s="51" t="s">
        <v>102</v>
      </c>
      <c r="C42" s="52" t="s">
        <v>119</v>
      </c>
      <c r="D42" s="53">
        <v>42733</v>
      </c>
      <c r="E42" s="53">
        <v>42772</v>
      </c>
      <c r="F42" s="54">
        <v>48200</v>
      </c>
      <c r="G42" s="54">
        <v>48200</v>
      </c>
      <c r="H42" s="12" t="s">
        <v>18</v>
      </c>
      <c r="I42" s="42" t="s">
        <v>25</v>
      </c>
    </row>
    <row r="43" spans="1:9" ht="26.25" x14ac:dyDescent="0.25">
      <c r="A43" s="55" t="s">
        <v>103</v>
      </c>
      <c r="B43" s="56">
        <v>10665279</v>
      </c>
      <c r="C43" s="52" t="s">
        <v>119</v>
      </c>
      <c r="D43" s="57">
        <v>42732</v>
      </c>
      <c r="E43" s="57">
        <v>42752</v>
      </c>
      <c r="F43" s="54">
        <v>49809</v>
      </c>
      <c r="G43" s="54">
        <v>49809</v>
      </c>
      <c r="H43" s="12" t="s">
        <v>18</v>
      </c>
      <c r="I43" s="42" t="s">
        <v>25</v>
      </c>
    </row>
    <row r="44" spans="1:9" ht="26.25" x14ac:dyDescent="0.25">
      <c r="A44" s="58" t="s">
        <v>104</v>
      </c>
      <c r="B44" s="56">
        <v>10665279</v>
      </c>
      <c r="C44" s="52" t="s">
        <v>119</v>
      </c>
      <c r="D44" s="59">
        <v>42650</v>
      </c>
      <c r="E44" s="60">
        <v>42704</v>
      </c>
      <c r="F44" s="61">
        <v>38115</v>
      </c>
      <c r="G44" s="61">
        <v>38115</v>
      </c>
      <c r="H44" s="12" t="s">
        <v>18</v>
      </c>
      <c r="I44" s="42" t="s">
        <v>25</v>
      </c>
    </row>
    <row r="45" spans="1:9" ht="26.25" x14ac:dyDescent="0.25">
      <c r="A45" s="58" t="s">
        <v>104</v>
      </c>
      <c r="B45" s="56">
        <v>10665279</v>
      </c>
      <c r="C45" s="52" t="s">
        <v>119</v>
      </c>
      <c r="D45" s="59">
        <v>42738</v>
      </c>
      <c r="E45" s="60">
        <v>42754</v>
      </c>
      <c r="F45" s="54">
        <v>46840</v>
      </c>
      <c r="G45" s="79">
        <v>46840</v>
      </c>
      <c r="H45" s="12" t="s">
        <v>18</v>
      </c>
      <c r="I45" s="42" t="s">
        <v>25</v>
      </c>
    </row>
    <row r="46" spans="1:9" ht="26.25" x14ac:dyDescent="0.25">
      <c r="A46" s="58" t="s">
        <v>104</v>
      </c>
      <c r="B46" s="56">
        <v>10665279</v>
      </c>
      <c r="C46" s="52" t="s">
        <v>119</v>
      </c>
      <c r="D46" s="59">
        <v>42713</v>
      </c>
      <c r="E46" s="60">
        <v>42734</v>
      </c>
      <c r="F46" s="54">
        <v>24590</v>
      </c>
      <c r="G46" s="54">
        <v>24590</v>
      </c>
      <c r="H46" s="12" t="s">
        <v>18</v>
      </c>
      <c r="I46" s="42" t="s">
        <v>25</v>
      </c>
    </row>
    <row r="47" spans="1:9" ht="26.25" x14ac:dyDescent="0.25">
      <c r="A47" s="58" t="s">
        <v>105</v>
      </c>
      <c r="B47" s="62" t="s">
        <v>106</v>
      </c>
      <c r="C47" s="52" t="s">
        <v>119</v>
      </c>
      <c r="D47" s="63">
        <v>42738</v>
      </c>
      <c r="E47" s="60">
        <v>42754</v>
      </c>
      <c r="F47" s="54">
        <v>59930</v>
      </c>
      <c r="G47" s="54">
        <v>59930</v>
      </c>
      <c r="H47" s="12" t="s">
        <v>18</v>
      </c>
      <c r="I47" s="42" t="s">
        <v>25</v>
      </c>
    </row>
    <row r="48" spans="1:9" ht="26.25" x14ac:dyDescent="0.25">
      <c r="A48" s="58" t="s">
        <v>104</v>
      </c>
      <c r="B48" s="56">
        <v>10665279</v>
      </c>
      <c r="C48" s="52" t="s">
        <v>119</v>
      </c>
      <c r="D48" s="63">
        <v>42654</v>
      </c>
      <c r="E48" s="60">
        <v>42699</v>
      </c>
      <c r="F48" s="61">
        <v>32765</v>
      </c>
      <c r="G48" s="79">
        <v>32765</v>
      </c>
      <c r="H48" s="12" t="s">
        <v>18</v>
      </c>
      <c r="I48" s="42" t="s">
        <v>25</v>
      </c>
    </row>
    <row r="49" spans="1:9" ht="26.25" x14ac:dyDescent="0.25">
      <c r="A49" s="58" t="s">
        <v>101</v>
      </c>
      <c r="B49" s="51" t="s">
        <v>102</v>
      </c>
      <c r="C49" s="52" t="s">
        <v>119</v>
      </c>
      <c r="D49" s="63">
        <v>42740</v>
      </c>
      <c r="E49" s="64">
        <v>42796</v>
      </c>
      <c r="F49" s="54">
        <v>49180</v>
      </c>
      <c r="G49" s="54">
        <v>49180</v>
      </c>
      <c r="H49" s="12" t="s">
        <v>18</v>
      </c>
      <c r="I49" s="42" t="s">
        <v>25</v>
      </c>
    </row>
    <row r="50" spans="1:9" ht="39" x14ac:dyDescent="0.25">
      <c r="A50" s="58" t="s">
        <v>101</v>
      </c>
      <c r="B50" s="51" t="s">
        <v>102</v>
      </c>
      <c r="C50" s="78" t="s">
        <v>16</v>
      </c>
      <c r="D50" s="63">
        <v>42675</v>
      </c>
      <c r="E50" s="64">
        <v>42724</v>
      </c>
      <c r="F50" s="65">
        <v>30750</v>
      </c>
      <c r="G50" s="65">
        <v>30750</v>
      </c>
      <c r="H50" s="12" t="s">
        <v>18</v>
      </c>
      <c r="I50" s="42" t="s">
        <v>23</v>
      </c>
    </row>
    <row r="51" spans="1:9" ht="39" x14ac:dyDescent="0.25">
      <c r="A51" s="66" t="s">
        <v>107</v>
      </c>
      <c r="B51" s="62">
        <v>83350798</v>
      </c>
      <c r="C51" s="78" t="s">
        <v>16</v>
      </c>
      <c r="D51" s="63">
        <v>42622</v>
      </c>
      <c r="E51" s="64">
        <v>42731</v>
      </c>
      <c r="F51" s="65">
        <v>40545</v>
      </c>
      <c r="G51" s="65">
        <v>40545</v>
      </c>
      <c r="H51" s="12" t="s">
        <v>18</v>
      </c>
      <c r="I51" s="42" t="s">
        <v>23</v>
      </c>
    </row>
    <row r="52" spans="1:9" ht="39" x14ac:dyDescent="0.25">
      <c r="A52" s="66" t="s">
        <v>107</v>
      </c>
      <c r="B52" s="62">
        <v>83350798</v>
      </c>
      <c r="C52" s="78" t="s">
        <v>16</v>
      </c>
      <c r="D52" s="63">
        <v>42622</v>
      </c>
      <c r="E52" s="64">
        <v>42724</v>
      </c>
      <c r="F52" s="65">
        <v>26173</v>
      </c>
      <c r="G52" s="65">
        <v>26173</v>
      </c>
      <c r="H52" s="12" t="s">
        <v>18</v>
      </c>
      <c r="I52" s="42" t="s">
        <v>23</v>
      </c>
    </row>
    <row r="53" spans="1:9" ht="39" x14ac:dyDescent="0.25">
      <c r="A53" s="58" t="s">
        <v>101</v>
      </c>
      <c r="B53" s="51" t="s">
        <v>102</v>
      </c>
      <c r="C53" s="78" t="s">
        <v>16</v>
      </c>
      <c r="D53" s="63">
        <v>42627</v>
      </c>
      <c r="E53" s="64">
        <v>42732</v>
      </c>
      <c r="F53" s="65">
        <v>28550</v>
      </c>
      <c r="G53" s="65">
        <v>28550</v>
      </c>
      <c r="H53" s="12" t="s">
        <v>18</v>
      </c>
      <c r="I53" s="42" t="s">
        <v>23</v>
      </c>
    </row>
    <row r="54" spans="1:9" ht="39" x14ac:dyDescent="0.25">
      <c r="A54" s="66" t="s">
        <v>107</v>
      </c>
      <c r="B54" s="67">
        <v>83350798</v>
      </c>
      <c r="C54" s="78" t="s">
        <v>16</v>
      </c>
      <c r="D54" s="63">
        <v>42622</v>
      </c>
      <c r="E54" s="64">
        <v>42727</v>
      </c>
      <c r="F54" s="65">
        <v>45175</v>
      </c>
      <c r="G54" s="65">
        <v>45175</v>
      </c>
      <c r="H54" s="12" t="s">
        <v>18</v>
      </c>
      <c r="I54" s="42" t="s">
        <v>23</v>
      </c>
    </row>
    <row r="55" spans="1:9" ht="39" x14ac:dyDescent="0.25">
      <c r="A55" s="66" t="s">
        <v>108</v>
      </c>
      <c r="B55" s="62" t="s">
        <v>109</v>
      </c>
      <c r="C55" s="78" t="s">
        <v>16</v>
      </c>
      <c r="D55" s="63">
        <v>42627</v>
      </c>
      <c r="E55" s="64">
        <v>42746</v>
      </c>
      <c r="F55" s="65">
        <v>21825</v>
      </c>
      <c r="G55" s="65">
        <v>21825</v>
      </c>
      <c r="H55" s="12" t="s">
        <v>18</v>
      </c>
      <c r="I55" s="42" t="s">
        <v>23</v>
      </c>
    </row>
    <row r="56" spans="1:9" ht="39" x14ac:dyDescent="0.25">
      <c r="A56" s="66" t="s">
        <v>108</v>
      </c>
      <c r="B56" s="62" t="s">
        <v>109</v>
      </c>
      <c r="C56" s="78" t="s">
        <v>16</v>
      </c>
      <c r="D56" s="63">
        <v>42633</v>
      </c>
      <c r="E56" s="64">
        <v>42744</v>
      </c>
      <c r="F56" s="65">
        <v>27943</v>
      </c>
      <c r="G56" s="65">
        <v>27943</v>
      </c>
      <c r="H56" s="12" t="s">
        <v>18</v>
      </c>
      <c r="I56" s="42" t="s">
        <v>23</v>
      </c>
    </row>
    <row r="57" spans="1:9" ht="39" x14ac:dyDescent="0.25">
      <c r="A57" s="58" t="s">
        <v>101</v>
      </c>
      <c r="B57" s="51" t="s">
        <v>102</v>
      </c>
      <c r="C57" s="78" t="s">
        <v>16</v>
      </c>
      <c r="D57" s="63">
        <v>42628</v>
      </c>
      <c r="E57" s="64">
        <v>42706</v>
      </c>
      <c r="F57" s="65">
        <v>26500</v>
      </c>
      <c r="G57" s="65">
        <v>26500</v>
      </c>
      <c r="H57" s="12" t="s">
        <v>18</v>
      </c>
      <c r="I57" s="42" t="s">
        <v>23</v>
      </c>
    </row>
    <row r="58" spans="1:9" ht="39" x14ac:dyDescent="0.25">
      <c r="A58" s="66" t="s">
        <v>108</v>
      </c>
      <c r="B58" s="62" t="s">
        <v>109</v>
      </c>
      <c r="C58" s="78" t="s">
        <v>16</v>
      </c>
      <c r="D58" s="63">
        <v>42627</v>
      </c>
      <c r="E58" s="64">
        <v>42734</v>
      </c>
      <c r="F58" s="65">
        <v>30531</v>
      </c>
      <c r="G58" s="65">
        <v>30531</v>
      </c>
      <c r="H58" s="12" t="s">
        <v>18</v>
      </c>
      <c r="I58" s="42" t="s">
        <v>23</v>
      </c>
    </row>
    <row r="59" spans="1:9" ht="39" x14ac:dyDescent="0.25">
      <c r="A59" s="58" t="s">
        <v>101</v>
      </c>
      <c r="B59" s="51" t="s">
        <v>102</v>
      </c>
      <c r="C59" s="78" t="s">
        <v>16</v>
      </c>
      <c r="D59" s="63">
        <v>42627</v>
      </c>
      <c r="E59" s="64">
        <v>42746</v>
      </c>
      <c r="F59" s="65">
        <v>27880</v>
      </c>
      <c r="G59" s="65">
        <v>27880</v>
      </c>
      <c r="H59" s="12" t="s">
        <v>18</v>
      </c>
      <c r="I59" s="42" t="s">
        <v>23</v>
      </c>
    </row>
    <row r="60" spans="1:9" ht="39" x14ac:dyDescent="0.25">
      <c r="A60" s="66" t="s">
        <v>108</v>
      </c>
      <c r="B60" s="62" t="s">
        <v>109</v>
      </c>
      <c r="C60" s="78" t="s">
        <v>16</v>
      </c>
      <c r="D60" s="63">
        <v>42634</v>
      </c>
      <c r="E60" s="64">
        <v>42741</v>
      </c>
      <c r="F60" s="65">
        <v>31108</v>
      </c>
      <c r="G60" s="65">
        <v>31108</v>
      </c>
      <c r="H60" s="12" t="s">
        <v>18</v>
      </c>
      <c r="I60" s="42" t="s">
        <v>23</v>
      </c>
    </row>
    <row r="61" spans="1:9" ht="39" x14ac:dyDescent="0.25">
      <c r="A61" s="58" t="s">
        <v>101</v>
      </c>
      <c r="B61" s="51" t="s">
        <v>102</v>
      </c>
      <c r="C61" s="78" t="s">
        <v>16</v>
      </c>
      <c r="D61" s="63">
        <v>42627</v>
      </c>
      <c r="E61" s="64">
        <v>42746</v>
      </c>
      <c r="F61" s="65">
        <v>35180</v>
      </c>
      <c r="G61" s="65">
        <v>35180</v>
      </c>
      <c r="H61" s="12" t="s">
        <v>18</v>
      </c>
      <c r="I61" s="42" t="s">
        <v>23</v>
      </c>
    </row>
    <row r="62" spans="1:9" ht="39" x14ac:dyDescent="0.25">
      <c r="A62" s="66" t="s">
        <v>105</v>
      </c>
      <c r="B62" s="62" t="s">
        <v>106</v>
      </c>
      <c r="C62" s="78" t="s">
        <v>16</v>
      </c>
      <c r="D62" s="63">
        <v>42622</v>
      </c>
      <c r="E62" s="64">
        <v>42727</v>
      </c>
      <c r="F62" s="65">
        <v>39663</v>
      </c>
      <c r="G62" s="65">
        <v>39663</v>
      </c>
      <c r="H62" s="12" t="s">
        <v>18</v>
      </c>
      <c r="I62" s="42" t="s">
        <v>23</v>
      </c>
    </row>
    <row r="63" spans="1:9" ht="39" x14ac:dyDescent="0.25">
      <c r="A63" s="66" t="s">
        <v>107</v>
      </c>
      <c r="B63" s="62">
        <v>83350798</v>
      </c>
      <c r="C63" s="78" t="s">
        <v>16</v>
      </c>
      <c r="D63" s="63">
        <v>42622</v>
      </c>
      <c r="E63" s="64">
        <v>42725</v>
      </c>
      <c r="F63" s="65">
        <v>38017</v>
      </c>
      <c r="G63" s="65">
        <v>38017</v>
      </c>
      <c r="H63" s="12" t="s">
        <v>18</v>
      </c>
      <c r="I63" s="42" t="s">
        <v>23</v>
      </c>
    </row>
    <row r="64" spans="1:9" ht="39" x14ac:dyDescent="0.25">
      <c r="A64" s="66" t="s">
        <v>107</v>
      </c>
      <c r="B64" s="62">
        <v>83350798</v>
      </c>
      <c r="C64" s="78" t="s">
        <v>16</v>
      </c>
      <c r="D64" s="63">
        <v>42632</v>
      </c>
      <c r="E64" s="64">
        <v>42741</v>
      </c>
      <c r="F64" s="65">
        <v>29575</v>
      </c>
      <c r="G64" s="65">
        <v>29575</v>
      </c>
      <c r="H64" s="12" t="s">
        <v>18</v>
      </c>
      <c r="I64" s="42" t="s">
        <v>23</v>
      </c>
    </row>
    <row r="65" spans="1:9" ht="39" x14ac:dyDescent="0.25">
      <c r="A65" s="66" t="s">
        <v>108</v>
      </c>
      <c r="B65" s="62" t="s">
        <v>109</v>
      </c>
      <c r="C65" s="78" t="s">
        <v>16</v>
      </c>
      <c r="D65" s="63">
        <v>42627</v>
      </c>
      <c r="E65" s="64">
        <v>42741</v>
      </c>
      <c r="F65" s="65">
        <v>27758</v>
      </c>
      <c r="G65" s="65">
        <v>27758</v>
      </c>
      <c r="H65" s="12" t="s">
        <v>18</v>
      </c>
      <c r="I65" s="42" t="s">
        <v>23</v>
      </c>
    </row>
    <row r="66" spans="1:9" ht="39" x14ac:dyDescent="0.25">
      <c r="A66" s="58" t="s">
        <v>101</v>
      </c>
      <c r="B66" s="51" t="s">
        <v>102</v>
      </c>
      <c r="C66" s="78" t="s">
        <v>16</v>
      </c>
      <c r="D66" s="63">
        <v>42627</v>
      </c>
      <c r="E66" s="64">
        <v>42746</v>
      </c>
      <c r="F66" s="65">
        <v>38150</v>
      </c>
      <c r="G66" s="65">
        <v>38150</v>
      </c>
      <c r="H66" s="12" t="s">
        <v>18</v>
      </c>
      <c r="I66" s="42" t="s">
        <v>23</v>
      </c>
    </row>
    <row r="67" spans="1:9" ht="39" x14ac:dyDescent="0.25">
      <c r="A67" s="66" t="s">
        <v>108</v>
      </c>
      <c r="B67" s="62" t="s">
        <v>109</v>
      </c>
      <c r="C67" s="78" t="s">
        <v>16</v>
      </c>
      <c r="D67" s="63">
        <v>42633</v>
      </c>
      <c r="E67" s="64">
        <v>42741</v>
      </c>
      <c r="F67" s="65">
        <v>26674</v>
      </c>
      <c r="G67" s="65">
        <v>26674</v>
      </c>
      <c r="H67" s="12" t="s">
        <v>18</v>
      </c>
      <c r="I67" s="42" t="s">
        <v>23</v>
      </c>
    </row>
    <row r="68" spans="1:9" ht="39" x14ac:dyDescent="0.25">
      <c r="A68" s="66" t="s">
        <v>105</v>
      </c>
      <c r="B68" s="62" t="s">
        <v>106</v>
      </c>
      <c r="C68" s="78" t="s">
        <v>16</v>
      </c>
      <c r="D68" s="63">
        <v>42622</v>
      </c>
      <c r="E68" s="64">
        <v>42746</v>
      </c>
      <c r="F68" s="65">
        <v>29203</v>
      </c>
      <c r="G68" s="65">
        <v>29203</v>
      </c>
      <c r="H68" s="12" t="s">
        <v>18</v>
      </c>
      <c r="I68" s="42" t="s">
        <v>23</v>
      </c>
    </row>
    <row r="69" spans="1:9" ht="39" x14ac:dyDescent="0.25">
      <c r="A69" s="66" t="s">
        <v>108</v>
      </c>
      <c r="B69" s="62" t="s">
        <v>109</v>
      </c>
      <c r="C69" s="78" t="s">
        <v>16</v>
      </c>
      <c r="D69" s="63">
        <v>42632</v>
      </c>
      <c r="E69" s="64">
        <v>42746</v>
      </c>
      <c r="F69" s="65">
        <v>34861</v>
      </c>
      <c r="G69" s="65">
        <v>34861</v>
      </c>
      <c r="H69" s="12" t="s">
        <v>18</v>
      </c>
      <c r="I69" s="42" t="s">
        <v>23</v>
      </c>
    </row>
    <row r="70" spans="1:9" ht="39" x14ac:dyDescent="0.25">
      <c r="A70" s="66" t="s">
        <v>105</v>
      </c>
      <c r="B70" s="62" t="s">
        <v>106</v>
      </c>
      <c r="C70" s="78" t="s">
        <v>16</v>
      </c>
      <c r="D70" s="63">
        <v>42622</v>
      </c>
      <c r="E70" s="64">
        <v>42741</v>
      </c>
      <c r="F70" s="65">
        <v>44629</v>
      </c>
      <c r="G70" s="65">
        <v>44629</v>
      </c>
      <c r="H70" s="12" t="s">
        <v>18</v>
      </c>
      <c r="I70" s="42" t="s">
        <v>23</v>
      </c>
    </row>
    <row r="71" spans="1:9" x14ac:dyDescent="0.25">
      <c r="A71" s="66" t="s">
        <v>110</v>
      </c>
      <c r="B71" s="62">
        <v>80052668</v>
      </c>
      <c r="C71" s="62" t="s">
        <v>120</v>
      </c>
      <c r="D71" s="63">
        <v>42656</v>
      </c>
      <c r="E71" s="68">
        <v>42755</v>
      </c>
      <c r="F71" s="69">
        <v>25700</v>
      </c>
      <c r="G71" s="69">
        <v>25700</v>
      </c>
      <c r="H71" s="12" t="s">
        <v>18</v>
      </c>
      <c r="I71" s="42" t="s">
        <v>28</v>
      </c>
    </row>
    <row r="72" spans="1:9" x14ac:dyDescent="0.25">
      <c r="A72" s="66" t="s">
        <v>110</v>
      </c>
      <c r="B72" s="62">
        <v>80052668</v>
      </c>
      <c r="C72" s="62" t="s">
        <v>120</v>
      </c>
      <c r="D72" s="63">
        <v>42681</v>
      </c>
      <c r="E72" s="68">
        <v>42741</v>
      </c>
      <c r="F72" s="70">
        <v>31500</v>
      </c>
      <c r="G72" s="70">
        <v>31500</v>
      </c>
      <c r="H72" s="12" t="s">
        <v>18</v>
      </c>
      <c r="I72" s="42" t="s">
        <v>28</v>
      </c>
    </row>
    <row r="73" spans="1:9" x14ac:dyDescent="0.25">
      <c r="A73" s="71" t="s">
        <v>111</v>
      </c>
      <c r="B73" s="62">
        <v>76636484</v>
      </c>
      <c r="C73" s="62" t="s">
        <v>121</v>
      </c>
      <c r="D73" s="63">
        <v>42593</v>
      </c>
      <c r="E73" s="63">
        <v>42689</v>
      </c>
      <c r="F73" s="65">
        <v>46135</v>
      </c>
      <c r="G73" s="65">
        <v>46135</v>
      </c>
      <c r="H73" s="12" t="s">
        <v>18</v>
      </c>
      <c r="I73" s="42" t="s">
        <v>26</v>
      </c>
    </row>
    <row r="74" spans="1:9" x14ac:dyDescent="0.25">
      <c r="A74" s="58" t="s">
        <v>111</v>
      </c>
      <c r="B74" s="62">
        <v>76636484</v>
      </c>
      <c r="C74" s="62" t="s">
        <v>121</v>
      </c>
      <c r="D74" s="63">
        <v>42594</v>
      </c>
      <c r="E74" s="63">
        <v>42724</v>
      </c>
      <c r="F74" s="54">
        <v>49910</v>
      </c>
      <c r="G74" s="54">
        <v>49910</v>
      </c>
      <c r="H74" s="12" t="s">
        <v>18</v>
      </c>
      <c r="I74" s="42" t="s">
        <v>26</v>
      </c>
    </row>
    <row r="75" spans="1:9" x14ac:dyDescent="0.25">
      <c r="A75" s="58" t="s">
        <v>108</v>
      </c>
      <c r="B75" s="62" t="s">
        <v>109</v>
      </c>
      <c r="C75" s="62" t="s">
        <v>121</v>
      </c>
      <c r="D75" s="63">
        <v>42705</v>
      </c>
      <c r="E75" s="63">
        <v>42741</v>
      </c>
      <c r="F75" s="54">
        <v>27800</v>
      </c>
      <c r="G75" s="54">
        <v>27800</v>
      </c>
      <c r="H75" s="12" t="s">
        <v>18</v>
      </c>
      <c r="I75" s="42" t="s">
        <v>26</v>
      </c>
    </row>
    <row r="76" spans="1:9" x14ac:dyDescent="0.25">
      <c r="A76" s="58" t="s">
        <v>111</v>
      </c>
      <c r="B76" s="62">
        <v>76636484</v>
      </c>
      <c r="C76" s="62" t="s">
        <v>121</v>
      </c>
      <c r="D76" s="63">
        <v>42594</v>
      </c>
      <c r="E76" s="63">
        <v>42653</v>
      </c>
      <c r="F76" s="54">
        <v>48585</v>
      </c>
      <c r="G76" s="54">
        <v>48585</v>
      </c>
      <c r="H76" s="12" t="s">
        <v>18</v>
      </c>
      <c r="I76" s="42" t="s">
        <v>26</v>
      </c>
    </row>
    <row r="77" spans="1:9" x14ac:dyDescent="0.25">
      <c r="A77" s="58" t="s">
        <v>112</v>
      </c>
      <c r="B77" s="62">
        <v>80052668</v>
      </c>
      <c r="C77" s="62" t="s">
        <v>121</v>
      </c>
      <c r="D77" s="63">
        <v>42598</v>
      </c>
      <c r="E77" s="63">
        <v>42716</v>
      </c>
      <c r="F77" s="54">
        <v>44500</v>
      </c>
      <c r="G77" s="54">
        <v>44500</v>
      </c>
      <c r="H77" s="12" t="s">
        <v>18</v>
      </c>
      <c r="I77" s="42" t="s">
        <v>26</v>
      </c>
    </row>
    <row r="78" spans="1:9" x14ac:dyDescent="0.25">
      <c r="A78" s="58" t="s">
        <v>113</v>
      </c>
      <c r="B78" s="62">
        <v>144917440</v>
      </c>
      <c r="C78" s="62" t="s">
        <v>121</v>
      </c>
      <c r="D78" s="63">
        <v>42705</v>
      </c>
      <c r="E78" s="63">
        <v>42724</v>
      </c>
      <c r="F78" s="54">
        <v>44800</v>
      </c>
      <c r="G78" s="54">
        <v>44800</v>
      </c>
      <c r="H78" s="12" t="s">
        <v>18</v>
      </c>
      <c r="I78" s="42" t="s">
        <v>26</v>
      </c>
    </row>
    <row r="79" spans="1:9" x14ac:dyDescent="0.25">
      <c r="A79" s="58" t="s">
        <v>111</v>
      </c>
      <c r="B79" s="62">
        <v>76636484</v>
      </c>
      <c r="C79" s="62" t="s">
        <v>121</v>
      </c>
      <c r="D79" s="63">
        <v>42594</v>
      </c>
      <c r="E79" s="63">
        <v>42724</v>
      </c>
      <c r="F79" s="54">
        <v>49095</v>
      </c>
      <c r="G79" s="54">
        <v>49095</v>
      </c>
      <c r="H79" s="12" t="s">
        <v>18</v>
      </c>
      <c r="I79" s="42" t="s">
        <v>26</v>
      </c>
    </row>
    <row r="80" spans="1:9" x14ac:dyDescent="0.25">
      <c r="A80" s="58" t="s">
        <v>112</v>
      </c>
      <c r="B80" s="62">
        <v>80052668</v>
      </c>
      <c r="C80" s="62" t="s">
        <v>121</v>
      </c>
      <c r="D80" s="63">
        <v>42598</v>
      </c>
      <c r="E80" s="63">
        <v>42714</v>
      </c>
      <c r="F80" s="54">
        <v>44500</v>
      </c>
      <c r="G80" s="54">
        <v>44500</v>
      </c>
      <c r="H80" s="12" t="s">
        <v>18</v>
      </c>
      <c r="I80" s="42" t="s">
        <v>26</v>
      </c>
    </row>
    <row r="81" spans="1:10" x14ac:dyDescent="0.25">
      <c r="A81" s="58" t="s">
        <v>111</v>
      </c>
      <c r="B81" s="62">
        <v>76636484</v>
      </c>
      <c r="C81" s="62" t="s">
        <v>121</v>
      </c>
      <c r="D81" s="63">
        <v>42691</v>
      </c>
      <c r="E81" s="63">
        <v>42720</v>
      </c>
      <c r="F81" s="54">
        <v>36150</v>
      </c>
      <c r="G81" s="54">
        <v>36150</v>
      </c>
      <c r="H81" s="12" t="s">
        <v>18</v>
      </c>
      <c r="I81" s="42" t="s">
        <v>26</v>
      </c>
    </row>
    <row r="82" spans="1:10" x14ac:dyDescent="0.25">
      <c r="A82" s="58" t="s">
        <v>112</v>
      </c>
      <c r="B82" s="62">
        <v>80052668</v>
      </c>
      <c r="C82" s="62" t="s">
        <v>121</v>
      </c>
      <c r="D82" s="63">
        <v>42703</v>
      </c>
      <c r="E82" s="63">
        <v>42746</v>
      </c>
      <c r="F82" s="54">
        <v>30000</v>
      </c>
      <c r="G82" s="54">
        <v>30000</v>
      </c>
      <c r="H82" s="12" t="s">
        <v>18</v>
      </c>
      <c r="I82" s="42" t="s">
        <v>26</v>
      </c>
    </row>
    <row r="83" spans="1:10" x14ac:dyDescent="0.25">
      <c r="A83" s="58" t="s">
        <v>112</v>
      </c>
      <c r="B83" s="62">
        <v>80052668</v>
      </c>
      <c r="C83" s="62" t="s">
        <v>121</v>
      </c>
      <c r="D83" s="63">
        <v>42713</v>
      </c>
      <c r="E83" s="63">
        <v>42741</v>
      </c>
      <c r="F83" s="54">
        <v>49610</v>
      </c>
      <c r="G83" s="54">
        <v>49610</v>
      </c>
      <c r="H83" s="12" t="s">
        <v>18</v>
      </c>
      <c r="I83" s="42" t="s">
        <v>26</v>
      </c>
    </row>
    <row r="84" spans="1:10" x14ac:dyDescent="0.25">
      <c r="A84" s="58" t="s">
        <v>114</v>
      </c>
      <c r="B84" s="62">
        <v>89820153</v>
      </c>
      <c r="C84" s="62" t="s">
        <v>121</v>
      </c>
      <c r="D84" s="63">
        <v>42685</v>
      </c>
      <c r="E84" s="63">
        <v>42710</v>
      </c>
      <c r="F84" s="54">
        <v>47000</v>
      </c>
      <c r="G84" s="54">
        <v>47000</v>
      </c>
      <c r="H84" s="12" t="s">
        <v>18</v>
      </c>
      <c r="I84" s="42" t="s">
        <v>26</v>
      </c>
    </row>
    <row r="85" spans="1:10" x14ac:dyDescent="0.25">
      <c r="A85" s="58" t="s">
        <v>108</v>
      </c>
      <c r="B85" s="62" t="s">
        <v>109</v>
      </c>
      <c r="C85" s="62" t="s">
        <v>121</v>
      </c>
      <c r="D85" s="63">
        <v>42657</v>
      </c>
      <c r="E85" s="63">
        <v>42732</v>
      </c>
      <c r="F85" s="54">
        <v>48600</v>
      </c>
      <c r="G85" s="54">
        <v>48600</v>
      </c>
      <c r="H85" s="12" t="s">
        <v>18</v>
      </c>
      <c r="I85" s="42" t="s">
        <v>26</v>
      </c>
    </row>
    <row r="86" spans="1:10" x14ac:dyDescent="0.25">
      <c r="A86" s="58" t="s">
        <v>115</v>
      </c>
      <c r="B86" s="62">
        <v>89820153</v>
      </c>
      <c r="C86" s="62" t="s">
        <v>121</v>
      </c>
      <c r="D86" s="63">
        <v>42685</v>
      </c>
      <c r="E86" s="63">
        <v>42724</v>
      </c>
      <c r="F86" s="54">
        <v>43700</v>
      </c>
      <c r="G86" s="54">
        <v>43700</v>
      </c>
      <c r="H86" s="12" t="s">
        <v>18</v>
      </c>
      <c r="I86" s="42" t="s">
        <v>26</v>
      </c>
    </row>
    <row r="87" spans="1:10" x14ac:dyDescent="0.25">
      <c r="A87" s="72" t="s">
        <v>116</v>
      </c>
      <c r="B87" s="62">
        <v>832515956</v>
      </c>
      <c r="C87" s="62" t="s">
        <v>122</v>
      </c>
      <c r="D87" s="63">
        <v>42675</v>
      </c>
      <c r="E87" s="63">
        <v>42704</v>
      </c>
      <c r="F87" s="70">
        <v>44580</v>
      </c>
      <c r="G87" s="70">
        <v>44580</v>
      </c>
      <c r="H87" s="12" t="s">
        <v>18</v>
      </c>
      <c r="I87" s="42" t="s">
        <v>24</v>
      </c>
    </row>
    <row r="88" spans="1:10" x14ac:dyDescent="0.25">
      <c r="A88" s="72" t="s">
        <v>117</v>
      </c>
      <c r="B88" s="62">
        <v>800548401</v>
      </c>
      <c r="C88" s="62" t="s">
        <v>122</v>
      </c>
      <c r="D88" s="63">
        <v>42675</v>
      </c>
      <c r="E88" s="63">
        <v>42740</v>
      </c>
      <c r="F88" s="70">
        <v>41500</v>
      </c>
      <c r="G88" s="70">
        <v>41500</v>
      </c>
      <c r="H88" s="12" t="s">
        <v>18</v>
      </c>
      <c r="I88" s="42" t="s">
        <v>24</v>
      </c>
    </row>
    <row r="89" spans="1:10" x14ac:dyDescent="0.25">
      <c r="A89" s="72" t="s">
        <v>118</v>
      </c>
      <c r="B89" s="62">
        <v>80421797</v>
      </c>
      <c r="C89" s="62" t="s">
        <v>122</v>
      </c>
      <c r="D89" s="63">
        <v>42677</v>
      </c>
      <c r="E89" s="63">
        <v>42704</v>
      </c>
      <c r="F89" s="70">
        <v>45600</v>
      </c>
      <c r="G89" s="80">
        <v>45600</v>
      </c>
      <c r="H89" s="12" t="s">
        <v>18</v>
      </c>
      <c r="I89" s="42" t="s">
        <v>24</v>
      </c>
      <c r="J89" s="81"/>
    </row>
    <row r="90" spans="1:10" x14ac:dyDescent="0.25">
      <c r="A90" s="72" t="s">
        <v>118</v>
      </c>
      <c r="B90" s="62">
        <v>80421797</v>
      </c>
      <c r="C90" s="62" t="s">
        <v>122</v>
      </c>
      <c r="D90" s="63">
        <v>42675</v>
      </c>
      <c r="E90" s="63">
        <v>42746</v>
      </c>
      <c r="F90" s="70">
        <v>40800</v>
      </c>
      <c r="G90" s="80">
        <v>41550</v>
      </c>
      <c r="H90" s="12" t="s">
        <v>18</v>
      </c>
      <c r="I90" s="42" t="s">
        <v>24</v>
      </c>
    </row>
    <row r="91" spans="1:10" x14ac:dyDescent="0.25">
      <c r="A91" s="72" t="s">
        <v>118</v>
      </c>
      <c r="B91" s="62">
        <v>80421797</v>
      </c>
      <c r="C91" s="62" t="s">
        <v>122</v>
      </c>
      <c r="D91" s="63">
        <v>42675</v>
      </c>
      <c r="E91" s="63">
        <v>42746</v>
      </c>
      <c r="F91" s="70">
        <v>46900</v>
      </c>
      <c r="G91" s="80">
        <v>47650</v>
      </c>
      <c r="H91" s="12" t="s">
        <v>18</v>
      </c>
      <c r="I91" s="42" t="s">
        <v>24</v>
      </c>
    </row>
    <row r="92" spans="1:10" x14ac:dyDescent="0.25">
      <c r="A92" s="72" t="s">
        <v>116</v>
      </c>
      <c r="B92" s="62">
        <v>832515956</v>
      </c>
      <c r="C92" s="62" t="s">
        <v>122</v>
      </c>
      <c r="D92" s="63">
        <v>42675</v>
      </c>
      <c r="E92" s="63">
        <v>42704</v>
      </c>
      <c r="F92" s="73">
        <v>49430</v>
      </c>
      <c r="G92" s="80">
        <v>49480</v>
      </c>
      <c r="H92" s="12" t="s">
        <v>18</v>
      </c>
      <c r="I92" s="42" t="s">
        <v>24</v>
      </c>
    </row>
    <row r="93" spans="1:10" x14ac:dyDescent="0.25">
      <c r="A93" s="72" t="s">
        <v>117</v>
      </c>
      <c r="B93" s="62">
        <v>800548401</v>
      </c>
      <c r="C93" s="62" t="s">
        <v>122</v>
      </c>
      <c r="D93" s="63">
        <v>42674</v>
      </c>
      <c r="E93" s="63">
        <v>42734</v>
      </c>
      <c r="F93" s="70">
        <v>35506</v>
      </c>
      <c r="G93" s="80">
        <v>36705</v>
      </c>
      <c r="H93" s="12" t="s">
        <v>18</v>
      </c>
      <c r="I93" s="42" t="s">
        <v>24</v>
      </c>
    </row>
    <row r="94" spans="1:10" x14ac:dyDescent="0.25">
      <c r="A94" s="72" t="s">
        <v>118</v>
      </c>
      <c r="B94" s="62">
        <v>80421797</v>
      </c>
      <c r="C94" s="62" t="s">
        <v>122</v>
      </c>
      <c r="D94" s="63">
        <v>42675</v>
      </c>
      <c r="E94" s="63">
        <v>42746</v>
      </c>
      <c r="F94" s="70">
        <v>41900</v>
      </c>
      <c r="G94" s="80">
        <v>42650</v>
      </c>
      <c r="H94" s="12" t="s">
        <v>18</v>
      </c>
      <c r="I94" s="42" t="s">
        <v>24</v>
      </c>
    </row>
    <row r="95" spans="1:10" x14ac:dyDescent="0.25">
      <c r="A95" s="74" t="s">
        <v>117</v>
      </c>
      <c r="B95" s="62">
        <v>800548401</v>
      </c>
      <c r="C95" s="62" t="s">
        <v>122</v>
      </c>
      <c r="D95" s="63">
        <v>42675</v>
      </c>
      <c r="E95" s="63">
        <v>42746</v>
      </c>
      <c r="F95" s="75">
        <v>50000</v>
      </c>
      <c r="G95" s="80">
        <v>50000</v>
      </c>
      <c r="H95" s="12" t="s">
        <v>18</v>
      </c>
      <c r="I95" s="42" t="s">
        <v>24</v>
      </c>
    </row>
    <row r="96" spans="1:10" x14ac:dyDescent="0.25">
      <c r="A96" s="76" t="s">
        <v>117</v>
      </c>
      <c r="B96" s="62">
        <v>800548401</v>
      </c>
      <c r="C96" s="62" t="s">
        <v>122</v>
      </c>
      <c r="D96" s="63">
        <v>42678</v>
      </c>
      <c r="E96" s="63">
        <v>42734</v>
      </c>
      <c r="F96" s="77">
        <v>45975</v>
      </c>
      <c r="G96" s="77">
        <v>45975</v>
      </c>
      <c r="H96" s="12" t="s">
        <v>18</v>
      </c>
      <c r="I96" s="42" t="s">
        <v>24</v>
      </c>
    </row>
    <row r="97" spans="1:9" ht="39" x14ac:dyDescent="0.25">
      <c r="A97" s="55" t="s">
        <v>124</v>
      </c>
      <c r="B97" s="84">
        <v>114671340</v>
      </c>
      <c r="C97" s="85" t="s">
        <v>125</v>
      </c>
      <c r="D97" s="82">
        <v>41771</v>
      </c>
      <c r="E97" s="82">
        <v>42671</v>
      </c>
      <c r="F97" s="83">
        <v>91400</v>
      </c>
      <c r="G97" s="83">
        <v>11400</v>
      </c>
      <c r="H97" s="86" t="s">
        <v>30</v>
      </c>
      <c r="I97" s="42" t="s">
        <v>29</v>
      </c>
    </row>
    <row r="98" spans="1:9" ht="39" x14ac:dyDescent="0.25">
      <c r="A98" s="55" t="s">
        <v>126</v>
      </c>
      <c r="B98" s="32">
        <v>799232723</v>
      </c>
      <c r="C98" s="85" t="s">
        <v>125</v>
      </c>
      <c r="D98" s="82">
        <v>41764</v>
      </c>
      <c r="E98" s="82">
        <v>42004</v>
      </c>
      <c r="F98" s="83">
        <v>143550</v>
      </c>
      <c r="G98" s="83">
        <v>0</v>
      </c>
      <c r="H98" s="86" t="s">
        <v>30</v>
      </c>
      <c r="I98" s="42" t="s">
        <v>29</v>
      </c>
    </row>
    <row r="99" spans="1:9" ht="39" x14ac:dyDescent="0.25">
      <c r="A99" s="55" t="s">
        <v>127</v>
      </c>
      <c r="B99" s="87">
        <v>130428394</v>
      </c>
      <c r="C99" s="85" t="s">
        <v>125</v>
      </c>
      <c r="D99" s="82">
        <v>41911</v>
      </c>
      <c r="E99" s="82">
        <v>42735</v>
      </c>
      <c r="F99" s="83">
        <v>120000</v>
      </c>
      <c r="G99" s="83">
        <v>0</v>
      </c>
      <c r="H99" s="86" t="s">
        <v>30</v>
      </c>
      <c r="I99" s="42" t="s">
        <v>29</v>
      </c>
    </row>
    <row r="100" spans="1:9" ht="39" x14ac:dyDescent="0.25">
      <c r="A100" s="55" t="s">
        <v>128</v>
      </c>
      <c r="B100" s="87">
        <v>76342976</v>
      </c>
      <c r="C100" s="85" t="s">
        <v>125</v>
      </c>
      <c r="D100" s="82">
        <v>41855</v>
      </c>
      <c r="E100" s="82">
        <v>43465</v>
      </c>
      <c r="F100" s="83">
        <v>111234</v>
      </c>
      <c r="G100" s="83">
        <v>51234</v>
      </c>
      <c r="H100" s="86" t="s">
        <v>30</v>
      </c>
      <c r="I100" s="42" t="s">
        <v>29</v>
      </c>
    </row>
    <row r="101" spans="1:9" ht="39" x14ac:dyDescent="0.25">
      <c r="A101" s="55" t="s">
        <v>129</v>
      </c>
      <c r="B101" s="88">
        <v>166577291</v>
      </c>
      <c r="C101" s="85" t="s">
        <v>125</v>
      </c>
      <c r="D101" s="82">
        <v>41855</v>
      </c>
      <c r="E101" s="82">
        <v>42735</v>
      </c>
      <c r="F101" s="83">
        <v>57349</v>
      </c>
      <c r="G101" s="83">
        <v>7349</v>
      </c>
      <c r="H101" s="86" t="s">
        <v>30</v>
      </c>
      <c r="I101" s="42" t="s">
        <v>29</v>
      </c>
    </row>
    <row r="102" spans="1:9" ht="60" x14ac:dyDescent="0.25">
      <c r="A102" s="90" t="s">
        <v>130</v>
      </c>
      <c r="B102" s="91" t="s">
        <v>131</v>
      </c>
      <c r="C102" s="92" t="s">
        <v>62</v>
      </c>
      <c r="D102" s="93">
        <v>42509</v>
      </c>
      <c r="E102" s="94">
        <v>43215</v>
      </c>
      <c r="F102" s="95">
        <v>22312.5</v>
      </c>
      <c r="G102" s="96">
        <f t="shared" ref="G102:G104" si="1">F102*0.25</f>
        <v>5578.125</v>
      </c>
      <c r="H102" s="97" t="s">
        <v>68</v>
      </c>
      <c r="I102" s="89" t="s">
        <v>35</v>
      </c>
    </row>
    <row r="103" spans="1:9" ht="60" x14ac:dyDescent="0.25">
      <c r="A103" s="90" t="s">
        <v>132</v>
      </c>
      <c r="B103" s="91" t="s">
        <v>133</v>
      </c>
      <c r="C103" s="92" t="s">
        <v>62</v>
      </c>
      <c r="D103" s="93">
        <v>42801</v>
      </c>
      <c r="E103" s="94">
        <v>43215</v>
      </c>
      <c r="F103" s="95">
        <v>59850</v>
      </c>
      <c r="G103" s="96">
        <f t="shared" si="1"/>
        <v>14962.5</v>
      </c>
      <c r="H103" s="97" t="s">
        <v>68</v>
      </c>
      <c r="I103" s="89" t="s">
        <v>35</v>
      </c>
    </row>
    <row r="104" spans="1:9" ht="60" x14ac:dyDescent="0.25">
      <c r="A104" s="90" t="s">
        <v>134</v>
      </c>
      <c r="B104" s="91" t="s">
        <v>135</v>
      </c>
      <c r="C104" s="92" t="s">
        <v>62</v>
      </c>
      <c r="D104" s="93">
        <v>42811</v>
      </c>
      <c r="E104" s="94">
        <v>43215</v>
      </c>
      <c r="F104" s="95">
        <v>166500</v>
      </c>
      <c r="G104" s="96">
        <f t="shared" si="1"/>
        <v>41625</v>
      </c>
      <c r="H104" s="97" t="s">
        <v>68</v>
      </c>
      <c r="I104" s="89" t="s">
        <v>35</v>
      </c>
    </row>
    <row r="105" spans="1:9" ht="30" x14ac:dyDescent="0.25">
      <c r="A105" s="90" t="s">
        <v>136</v>
      </c>
      <c r="B105" s="91" t="s">
        <v>137</v>
      </c>
      <c r="C105" s="92" t="s">
        <v>138</v>
      </c>
      <c r="D105" s="93">
        <v>42487</v>
      </c>
      <c r="E105" s="94">
        <v>43581</v>
      </c>
      <c r="F105" s="95">
        <v>3499638</v>
      </c>
      <c r="G105" s="95">
        <v>3499638</v>
      </c>
      <c r="H105" s="97" t="s">
        <v>139</v>
      </c>
      <c r="I105" s="89" t="s">
        <v>140</v>
      </c>
    </row>
    <row r="106" spans="1:9" ht="30" x14ac:dyDescent="0.25">
      <c r="A106" s="90" t="s">
        <v>141</v>
      </c>
      <c r="B106" s="91" t="s">
        <v>142</v>
      </c>
      <c r="C106" s="92" t="s">
        <v>138</v>
      </c>
      <c r="D106" s="93">
        <v>42487</v>
      </c>
      <c r="E106" s="94">
        <v>43581</v>
      </c>
      <c r="F106" s="95">
        <v>980500.94</v>
      </c>
      <c r="G106" s="95">
        <v>980500.94</v>
      </c>
      <c r="H106" s="97" t="s">
        <v>139</v>
      </c>
      <c r="I106" s="89" t="s">
        <v>140</v>
      </c>
    </row>
    <row r="107" spans="1:9" ht="30" x14ac:dyDescent="0.25">
      <c r="A107" s="90" t="s">
        <v>143</v>
      </c>
      <c r="B107" s="91" t="s">
        <v>144</v>
      </c>
      <c r="C107" s="92" t="s">
        <v>138</v>
      </c>
      <c r="D107" s="93">
        <v>42487</v>
      </c>
      <c r="E107" s="94">
        <v>43581</v>
      </c>
      <c r="F107" s="95">
        <v>350032.33</v>
      </c>
      <c r="G107" s="95">
        <v>350032.33</v>
      </c>
      <c r="H107" s="97" t="s">
        <v>139</v>
      </c>
      <c r="I107" s="89" t="s">
        <v>140</v>
      </c>
    </row>
    <row r="108" spans="1:9" ht="60" x14ac:dyDescent="0.25">
      <c r="A108" s="98" t="s">
        <v>145</v>
      </c>
      <c r="B108" s="99" t="s">
        <v>146</v>
      </c>
      <c r="C108" s="92" t="s">
        <v>62</v>
      </c>
      <c r="D108" s="100">
        <v>43101</v>
      </c>
      <c r="E108" s="101">
        <v>42850</v>
      </c>
      <c r="F108" s="102">
        <v>183033</v>
      </c>
      <c r="G108" s="103">
        <v>183033</v>
      </c>
      <c r="H108" s="97" t="s">
        <v>68</v>
      </c>
      <c r="I108" s="89" t="s">
        <v>35</v>
      </c>
    </row>
    <row r="109" spans="1:9" x14ac:dyDescent="0.25">
      <c r="A109" s="98" t="s">
        <v>147</v>
      </c>
      <c r="B109" s="99" t="s">
        <v>148</v>
      </c>
      <c r="C109" s="92" t="s">
        <v>13</v>
      </c>
      <c r="D109" s="46">
        <v>42807</v>
      </c>
      <c r="E109" s="46">
        <v>43464</v>
      </c>
      <c r="F109" s="104">
        <f>667400+199300</f>
        <v>866700</v>
      </c>
      <c r="G109" s="104">
        <v>866700</v>
      </c>
      <c r="H109" s="97" t="s">
        <v>149</v>
      </c>
      <c r="I109" s="42" t="s">
        <v>150</v>
      </c>
    </row>
    <row r="110" spans="1:9" x14ac:dyDescent="0.25">
      <c r="A110" s="98" t="s">
        <v>157</v>
      </c>
      <c r="B110" s="99" t="s">
        <v>168</v>
      </c>
      <c r="C110" s="107" t="s">
        <v>13</v>
      </c>
      <c r="D110" s="108">
        <v>41649</v>
      </c>
      <c r="E110" s="108">
        <v>43474</v>
      </c>
      <c r="F110" s="109">
        <v>510761.21</v>
      </c>
      <c r="G110" s="110">
        <v>9928.66</v>
      </c>
      <c r="H110" s="98" t="s">
        <v>158</v>
      </c>
      <c r="I110" s="111" t="s">
        <v>160</v>
      </c>
    </row>
    <row r="111" spans="1:9" ht="30" x14ac:dyDescent="0.25">
      <c r="A111" s="98" t="s">
        <v>157</v>
      </c>
      <c r="B111" s="99" t="s">
        <v>168</v>
      </c>
      <c r="C111" s="107" t="s">
        <v>13</v>
      </c>
      <c r="D111" s="108">
        <v>41649</v>
      </c>
      <c r="E111" s="108">
        <v>43474</v>
      </c>
      <c r="F111" s="109">
        <f>G111</f>
        <v>143812.87</v>
      </c>
      <c r="G111" s="110">
        <v>143812.87</v>
      </c>
      <c r="H111" s="98" t="s">
        <v>162</v>
      </c>
      <c r="I111" s="111" t="s">
        <v>161</v>
      </c>
    </row>
    <row r="112" spans="1:9" x14ac:dyDescent="0.25">
      <c r="A112" s="98" t="s">
        <v>151</v>
      </c>
      <c r="B112" s="112" t="s">
        <v>152</v>
      </c>
      <c r="C112" s="107" t="s">
        <v>13</v>
      </c>
      <c r="D112" s="108">
        <v>42962</v>
      </c>
      <c r="E112" s="108">
        <v>43464</v>
      </c>
      <c r="F112" s="113">
        <v>195515</v>
      </c>
      <c r="G112" s="113">
        <v>195515</v>
      </c>
      <c r="H112" s="98" t="s">
        <v>149</v>
      </c>
      <c r="I112" s="114" t="s">
        <v>153</v>
      </c>
    </row>
    <row r="113" spans="1:9" x14ac:dyDescent="0.25">
      <c r="A113" s="98" t="s">
        <v>154</v>
      </c>
      <c r="B113" s="99" t="s">
        <v>155</v>
      </c>
      <c r="C113" s="107" t="s">
        <v>13</v>
      </c>
      <c r="D113" s="108">
        <v>42989</v>
      </c>
      <c r="E113" s="108">
        <v>43084</v>
      </c>
      <c r="F113" s="110">
        <v>4781066.5</v>
      </c>
      <c r="G113" s="110">
        <v>4781066.5</v>
      </c>
      <c r="H113" s="115" t="s">
        <v>149</v>
      </c>
      <c r="I113" s="114" t="s">
        <v>156</v>
      </c>
    </row>
    <row r="114" spans="1:9" ht="30" x14ac:dyDescent="0.25">
      <c r="A114" s="98" t="s">
        <v>151</v>
      </c>
      <c r="B114" s="112" t="s">
        <v>152</v>
      </c>
      <c r="C114" s="107" t="s">
        <v>13</v>
      </c>
      <c r="D114" s="108">
        <v>41649</v>
      </c>
      <c r="E114" s="108">
        <v>43474</v>
      </c>
      <c r="F114" s="109">
        <v>196303</v>
      </c>
      <c r="G114" s="110">
        <v>196303</v>
      </c>
      <c r="H114" s="98" t="s">
        <v>162</v>
      </c>
      <c r="I114" s="114" t="s">
        <v>167</v>
      </c>
    </row>
    <row r="115" spans="1:9" ht="30" x14ac:dyDescent="0.25">
      <c r="A115" s="98" t="s">
        <v>159</v>
      </c>
      <c r="B115" s="112" t="s">
        <v>166</v>
      </c>
      <c r="C115" s="107" t="s">
        <v>13</v>
      </c>
      <c r="D115" s="108">
        <v>41663</v>
      </c>
      <c r="E115" s="108">
        <v>43488</v>
      </c>
      <c r="F115" s="116">
        <f>G115</f>
        <v>310934</v>
      </c>
      <c r="G115" s="117">
        <v>310934</v>
      </c>
      <c r="H115" s="98" t="s">
        <v>162</v>
      </c>
      <c r="I115" s="115" t="s">
        <v>163</v>
      </c>
    </row>
    <row r="117" spans="1:9" x14ac:dyDescent="0.25">
      <c r="A117" s="105" t="s">
        <v>165</v>
      </c>
      <c r="H117" s="106" t="s">
        <v>123</v>
      </c>
    </row>
    <row r="118" spans="1:9" ht="49.5" customHeight="1" x14ac:dyDescent="0.25">
      <c r="A118" s="118" t="s">
        <v>164</v>
      </c>
      <c r="B118" s="118"/>
    </row>
  </sheetData>
  <mergeCells count="1">
    <mergeCell ref="A118:B118"/>
  </mergeCells>
  <hyperlinks>
    <hyperlink ref="I7" r:id="rId1"/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33" r:id="rId16"/>
    <hyperlink ref="I35" r:id="rId17"/>
    <hyperlink ref="I22" r:id="rId18"/>
    <hyperlink ref="I23" r:id="rId19"/>
    <hyperlink ref="I24" r:id="rId20"/>
    <hyperlink ref="I25" r:id="rId21"/>
    <hyperlink ref="I26" r:id="rId22"/>
    <hyperlink ref="I27" r:id="rId23"/>
    <hyperlink ref="I28" r:id="rId24"/>
    <hyperlink ref="I29" r:id="rId25"/>
    <hyperlink ref="I30" r:id="rId26"/>
    <hyperlink ref="I31" r:id="rId27"/>
    <hyperlink ref="I32" r:id="rId28"/>
    <hyperlink ref="I6" r:id="rId29"/>
    <hyperlink ref="I36" r:id="rId30"/>
    <hyperlink ref="I37" r:id="rId31"/>
    <hyperlink ref="I38" r:id="rId32"/>
    <hyperlink ref="I39" r:id="rId33"/>
    <hyperlink ref="I34" r:id="rId34"/>
    <hyperlink ref="I40" r:id="rId35"/>
    <hyperlink ref="I41" r:id="rId36"/>
    <hyperlink ref="I50" r:id="rId37"/>
    <hyperlink ref="I51" r:id="rId38"/>
    <hyperlink ref="I52" r:id="rId39"/>
    <hyperlink ref="I53" r:id="rId40"/>
    <hyperlink ref="I54" r:id="rId41"/>
    <hyperlink ref="I55" r:id="rId42"/>
    <hyperlink ref="I56" r:id="rId43"/>
    <hyperlink ref="I57" r:id="rId44"/>
    <hyperlink ref="I58" r:id="rId45"/>
    <hyperlink ref="I59" r:id="rId46"/>
    <hyperlink ref="I60" r:id="rId47"/>
    <hyperlink ref="I61" r:id="rId48"/>
    <hyperlink ref="I62" r:id="rId49"/>
    <hyperlink ref="I63" r:id="rId50"/>
    <hyperlink ref="I64" r:id="rId51"/>
    <hyperlink ref="I65" r:id="rId52"/>
    <hyperlink ref="I66" r:id="rId53"/>
    <hyperlink ref="I67" r:id="rId54"/>
    <hyperlink ref="I68" r:id="rId55"/>
    <hyperlink ref="I69" r:id="rId56"/>
    <hyperlink ref="I70" r:id="rId57"/>
    <hyperlink ref="I71" r:id="rId58"/>
    <hyperlink ref="I72" r:id="rId59"/>
    <hyperlink ref="I87" r:id="rId60"/>
    <hyperlink ref="I88" r:id="rId61"/>
    <hyperlink ref="I89" r:id="rId62"/>
    <hyperlink ref="I90" r:id="rId63"/>
    <hyperlink ref="I91" r:id="rId64"/>
    <hyperlink ref="I92" r:id="rId65"/>
    <hyperlink ref="I93" r:id="rId66"/>
    <hyperlink ref="I94" r:id="rId67"/>
    <hyperlink ref="I95" r:id="rId68"/>
    <hyperlink ref="I96" r:id="rId69"/>
    <hyperlink ref="I42" r:id="rId70"/>
    <hyperlink ref="I43" r:id="rId71"/>
    <hyperlink ref="I44" r:id="rId72"/>
    <hyperlink ref="I45" r:id="rId73"/>
    <hyperlink ref="I46" r:id="rId74"/>
    <hyperlink ref="I47" r:id="rId75"/>
    <hyperlink ref="I48" r:id="rId76"/>
    <hyperlink ref="I49" r:id="rId77"/>
    <hyperlink ref="I73" r:id="rId78"/>
    <hyperlink ref="I74" r:id="rId79"/>
    <hyperlink ref="I75" r:id="rId80"/>
    <hyperlink ref="I76" r:id="rId81"/>
    <hyperlink ref="I77" r:id="rId82"/>
    <hyperlink ref="I78" r:id="rId83"/>
    <hyperlink ref="I79" r:id="rId84"/>
    <hyperlink ref="I80" r:id="rId85"/>
    <hyperlink ref="I81" r:id="rId86"/>
    <hyperlink ref="I82" r:id="rId87"/>
    <hyperlink ref="I83" r:id="rId88"/>
    <hyperlink ref="I84" r:id="rId89"/>
    <hyperlink ref="I85" r:id="rId90"/>
    <hyperlink ref="I86" r:id="rId91"/>
    <hyperlink ref="I101" r:id="rId92"/>
    <hyperlink ref="I97" r:id="rId93"/>
    <hyperlink ref="I100" r:id="rId94"/>
    <hyperlink ref="I98" r:id="rId95"/>
    <hyperlink ref="I99" r:id="rId96"/>
    <hyperlink ref="I105" r:id="rId97" display="PO #35771"/>
    <hyperlink ref="I106:I107" r:id="rId98" display="PO #35771"/>
    <hyperlink ref="I102:I104" r:id="rId99" display="PO #35771"/>
    <hyperlink ref="I108" r:id="rId100"/>
    <hyperlink ref="I109" r:id="rId101"/>
    <hyperlink ref="I112" r:id="rId102"/>
    <hyperlink ref="I113" r:id="rId103"/>
  </hyperlinks>
  <pageMargins left="0.7" right="0.7" top="0.75" bottom="0.75" header="0.3" footer="0.3"/>
  <pageSetup scale="35" orientation="landscape" r:id="rId10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City of Chicago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</dc:creator>
  <cp:lastModifiedBy>McNealy, Zachary</cp:lastModifiedBy>
  <cp:lastPrinted>2017-01-26T20:35:31Z</cp:lastPrinted>
  <dcterms:created xsi:type="dcterms:W3CDTF">2015-06-04T17:19:44Z</dcterms:created>
  <dcterms:modified xsi:type="dcterms:W3CDTF">2018-03-29T14:30:36Z</dcterms:modified>
</cp:coreProperties>
</file>