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HRIS\+ Risk &amp; Compliance\Government Reports\City of Chicago\2022\"/>
    </mc:Choice>
  </mc:AlternateContent>
  <xr:revisionPtr revIDLastSave="0" documentId="13_ncr:1_{A7AA0CF9-17B1-446B-8DC1-8C55EB47CE8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J30" i="1"/>
  <c r="K30" i="1"/>
  <c r="L30" i="1"/>
  <c r="M30" i="1"/>
  <c r="N30" i="1"/>
  <c r="O30" i="1"/>
  <c r="C30" i="1"/>
  <c r="K18" i="1" l="1"/>
  <c r="L35" i="1" s="1"/>
  <c r="E18" i="1"/>
  <c r="K35" i="1" s="1"/>
  <c r="F41" i="1"/>
  <c r="I43" i="1"/>
  <c r="H40" i="1"/>
  <c r="F38" i="1"/>
  <c r="D39" i="1"/>
  <c r="E40" i="1"/>
  <c r="I38" i="1"/>
  <c r="D43" i="1"/>
  <c r="H38" i="1"/>
  <c r="H35" i="1"/>
  <c r="E36" i="1"/>
  <c r="H36" i="1"/>
  <c r="E42" i="1"/>
  <c r="G38" i="1"/>
  <c r="D35" i="1"/>
  <c r="F40" i="1"/>
  <c r="H39" i="1"/>
  <c r="H42" i="1"/>
  <c r="D37" i="1"/>
  <c r="F43" i="1"/>
  <c r="E38" i="1"/>
  <c r="D42" i="1"/>
  <c r="C42" i="1" s="1"/>
  <c r="F42" i="1"/>
  <c r="E35" i="1"/>
  <c r="H43" i="1"/>
  <c r="E39" i="1"/>
  <c r="I41" i="1"/>
  <c r="I37" i="1"/>
  <c r="E37" i="1"/>
  <c r="F39" i="1"/>
  <c r="I42" i="1"/>
  <c r="I36" i="1"/>
  <c r="E41" i="1"/>
  <c r="G36" i="1"/>
  <c r="I40" i="1"/>
  <c r="D38" i="1"/>
  <c r="F37" i="1"/>
  <c r="D40" i="1"/>
  <c r="I35" i="1"/>
  <c r="G42" i="1"/>
  <c r="G37" i="1"/>
  <c r="E43" i="1"/>
  <c r="H37" i="1"/>
  <c r="G40" i="1"/>
  <c r="G41" i="1"/>
  <c r="F35" i="1"/>
  <c r="D36" i="1"/>
  <c r="D41" i="1"/>
  <c r="G35" i="1"/>
  <c r="F36" i="1"/>
  <c r="I39" i="1"/>
  <c r="G43" i="1"/>
  <c r="G39" i="1"/>
  <c r="H41" i="1"/>
  <c r="C38" i="1" l="1"/>
  <c r="C36" i="1"/>
  <c r="I44" i="1"/>
  <c r="F44" i="1"/>
  <c r="C37" i="1"/>
  <c r="C35" i="1"/>
  <c r="G44" i="1"/>
  <c r="C43" i="1"/>
  <c r="C40" i="1"/>
  <c r="H44" i="1"/>
  <c r="D44" i="1"/>
  <c r="E44" i="1"/>
  <c r="C41" i="1"/>
  <c r="M35" i="1"/>
  <c r="C39" i="1"/>
  <c r="C44" i="1" l="1"/>
</calcChain>
</file>

<file path=xl/sharedStrings.xml><?xml version="1.0" encoding="utf-8"?>
<sst xmlns="http://schemas.openxmlformats.org/spreadsheetml/2006/main" count="65" uniqueCount="38">
  <si>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</si>
  <si>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</si>
  <si>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</si>
  <si>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</si>
  <si>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</si>
  <si>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</si>
  <si>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</si>
  <si>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</si>
  <si>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</si>
  <si>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</si>
  <si>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</si>
  <si>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</si>
  <si>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</si>
  <si>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</si>
  <si>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</si>
  <si>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</si>
  <si>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</si>
  <si>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</si>
  <si>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</si>
  <si>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</si>
  <si>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</si>
  <si>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</si>
  <si>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</si>
  <si>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</si>
  <si>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</si>
  <si>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</si>
  <si>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</si>
  <si>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</si>
  <si>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</si>
  <si>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</si>
  <si>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</si>
  <si>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</si>
  <si>
    <t>Associated Bank, N.A.</t>
  </si>
  <si>
    <t>Mai Xiong</t>
  </si>
  <si>
    <t>Mai.C.Xiong@associatedbank.com 920-327-6811</t>
  </si>
  <si>
    <t>433 Main St., Green Bay, WI 54301</t>
  </si>
  <si>
    <t>121 N LaSalle Dr. 7th floor, Chicago, IL 60602</t>
  </si>
  <si>
    <t>4,252 (As of 9/23/2022)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</si>
</sst>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 applyAlignment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Border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3" fontId="5" fillId="2" borderId="1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2" fillId="3" borderId="5" xfId="1" applyNumberForma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.C.Xiong@associatedbank.com%20920-327-6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topLeftCell="A13" zoomScaleNormal="100" workbookViewId="0">
      <selection activeCell="S22" sqref="S22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5" t="s">
        <v>27</v>
      </c>
    </row>
    <row r="3" spans="1:15" ht="18.75" x14ac:dyDescent="0.3">
      <c r="B3" s="15" t="s">
        <v>26</v>
      </c>
    </row>
    <row r="4" spans="1:15" ht="13.9" customHeight="1" thickBot="1" x14ac:dyDescent="0.25">
      <c r="A4" s="13"/>
    </row>
    <row r="5" spans="1:15" ht="13.9" customHeight="1" x14ac:dyDescent="0.2">
      <c r="A5" s="14"/>
      <c r="B5" s="14"/>
      <c r="C5" s="14"/>
      <c r="D5" s="38" t="s">
        <v>20</v>
      </c>
      <c r="E5" s="39"/>
      <c r="F5" s="39"/>
      <c r="G5" s="39"/>
      <c r="H5" s="19"/>
      <c r="I5" s="34" t="s">
        <v>32</v>
      </c>
      <c r="J5" s="35"/>
      <c r="K5" s="35"/>
      <c r="L5" s="35"/>
      <c r="M5" s="36"/>
      <c r="N5" s="18"/>
    </row>
    <row r="6" spans="1:15" ht="13.9" customHeight="1" x14ac:dyDescent="0.2">
      <c r="A6" s="14"/>
      <c r="B6" s="14"/>
      <c r="C6" s="14"/>
      <c r="D6" s="30" t="s">
        <v>19</v>
      </c>
      <c r="E6" s="31"/>
      <c r="F6" s="31"/>
      <c r="G6" s="31"/>
      <c r="H6" s="16"/>
      <c r="I6" s="23" t="s">
        <v>33</v>
      </c>
      <c r="J6" s="24"/>
      <c r="K6" s="24"/>
      <c r="L6" s="24"/>
      <c r="M6" s="25"/>
      <c r="N6" s="18"/>
    </row>
    <row r="7" spans="1:15" ht="13.9" customHeight="1" x14ac:dyDescent="0.25">
      <c r="A7" s="14"/>
      <c r="B7" s="14"/>
      <c r="C7" s="14"/>
      <c r="D7" s="30" t="s">
        <v>21</v>
      </c>
      <c r="E7" s="31"/>
      <c r="F7" s="31"/>
      <c r="G7" s="31"/>
      <c r="H7" s="16"/>
      <c r="I7" s="37" t="s">
        <v>34</v>
      </c>
      <c r="J7" s="24"/>
      <c r="K7" s="24"/>
      <c r="L7" s="24"/>
      <c r="M7" s="25"/>
      <c r="N7" s="18"/>
    </row>
    <row r="8" spans="1:15" ht="13.9" customHeight="1" x14ac:dyDescent="0.2">
      <c r="A8" s="14"/>
      <c r="B8" s="14"/>
      <c r="C8" s="14"/>
      <c r="D8" s="30" t="s">
        <v>22</v>
      </c>
      <c r="E8" s="31"/>
      <c r="F8" s="31"/>
      <c r="G8" s="31"/>
      <c r="H8" s="16"/>
      <c r="I8" s="23" t="s">
        <v>35</v>
      </c>
      <c r="J8" s="24"/>
      <c r="K8" s="24"/>
      <c r="L8" s="24"/>
      <c r="M8" s="25"/>
      <c r="N8" s="18"/>
    </row>
    <row r="9" spans="1:15" ht="13.9" customHeight="1" x14ac:dyDescent="0.2">
      <c r="A9" s="14"/>
      <c r="B9" s="14"/>
      <c r="C9" s="14"/>
      <c r="D9" s="30" t="s">
        <v>23</v>
      </c>
      <c r="E9" s="31"/>
      <c r="F9" s="31"/>
      <c r="G9" s="31"/>
      <c r="H9" s="16"/>
      <c r="I9" s="23" t="s">
        <v>36</v>
      </c>
      <c r="J9" s="24"/>
      <c r="K9" s="24"/>
      <c r="L9" s="24"/>
      <c r="M9" s="25"/>
      <c r="N9" s="18"/>
    </row>
    <row r="10" spans="1:15" ht="13.9" customHeight="1" x14ac:dyDescent="0.2">
      <c r="A10" s="14"/>
      <c r="B10" s="14"/>
      <c r="C10" s="14"/>
      <c r="D10" s="30" t="s">
        <v>29</v>
      </c>
      <c r="E10" s="31"/>
      <c r="F10" s="31"/>
      <c r="G10" s="31"/>
      <c r="H10" s="16"/>
      <c r="I10" s="23" t="s">
        <v>37</v>
      </c>
      <c r="J10" s="24"/>
      <c r="K10" s="24"/>
      <c r="L10" s="24"/>
      <c r="M10" s="25"/>
      <c r="N10" s="18"/>
    </row>
    <row r="11" spans="1:15" ht="13.9" customHeight="1" x14ac:dyDescent="0.2">
      <c r="A11" s="14"/>
      <c r="B11" s="14"/>
      <c r="C11" s="14"/>
      <c r="D11" s="30" t="s">
        <v>30</v>
      </c>
      <c r="E11" s="31"/>
      <c r="F11" s="31"/>
      <c r="G11" s="31"/>
      <c r="H11" s="16"/>
      <c r="I11" s="23">
        <v>445</v>
      </c>
      <c r="J11" s="24"/>
      <c r="K11" s="24"/>
      <c r="L11" s="24"/>
      <c r="M11" s="25"/>
      <c r="N11" s="18"/>
    </row>
    <row r="12" spans="1:15" ht="13.9" customHeight="1" x14ac:dyDescent="0.2">
      <c r="A12" s="14"/>
      <c r="B12" s="14"/>
      <c r="C12" s="14"/>
      <c r="D12" s="30" t="s">
        <v>31</v>
      </c>
      <c r="E12" s="31"/>
      <c r="F12" s="31"/>
      <c r="G12" s="31"/>
      <c r="H12" s="16"/>
      <c r="I12" s="23">
        <v>191</v>
      </c>
      <c r="J12" s="24"/>
      <c r="K12" s="24"/>
      <c r="L12" s="24"/>
      <c r="M12" s="25"/>
      <c r="N12" s="18"/>
    </row>
    <row r="13" spans="1:15" ht="13.9" customHeight="1" x14ac:dyDescent="0.2">
      <c r="A13" s="14"/>
      <c r="B13" s="14"/>
      <c r="C13" s="14"/>
      <c r="D13" s="30" t="s">
        <v>25</v>
      </c>
      <c r="E13" s="31"/>
      <c r="F13" s="31"/>
      <c r="G13" s="31"/>
      <c r="H13" s="16"/>
      <c r="I13" s="23"/>
      <c r="J13" s="24"/>
      <c r="K13" s="24"/>
      <c r="L13" s="24"/>
      <c r="M13" s="25"/>
      <c r="N13" s="18"/>
    </row>
    <row r="14" spans="1:15" ht="13.9" customHeight="1" thickBot="1" x14ac:dyDescent="0.25">
      <c r="A14" s="14"/>
      <c r="B14" s="14"/>
      <c r="C14" s="14"/>
      <c r="D14" s="32" t="s">
        <v>24</v>
      </c>
      <c r="E14" s="33"/>
      <c r="F14" s="33"/>
      <c r="G14" s="33"/>
      <c r="H14" s="17"/>
      <c r="I14" s="27"/>
      <c r="J14" s="28"/>
      <c r="K14" s="28"/>
      <c r="L14" s="28"/>
      <c r="M14" s="29"/>
      <c r="N14" s="18"/>
    </row>
    <row r="15" spans="1:15" ht="13.9" customHeight="1" x14ac:dyDescent="0.2">
      <c r="A15" s="26"/>
      <c r="B15" s="26"/>
    </row>
    <row r="16" spans="1:15" ht="13.9" customHeight="1" x14ac:dyDescent="0.25">
      <c r="A16" s="26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3"/>
      <c r="B17" s="3"/>
    </row>
    <row r="18" spans="1:15" x14ac:dyDescent="0.2">
      <c r="A18" s="13"/>
      <c r="E18" s="1">
        <f>SUM(D30:I30)</f>
        <v>176</v>
      </c>
      <c r="K18" s="1">
        <f>SUM(J30:O30)</f>
        <v>269</v>
      </c>
    </row>
    <row r="19" spans="1:15" s="4" customFormat="1" x14ac:dyDescent="0.2">
      <c r="A19" s="13"/>
      <c r="D19" s="22" t="s">
        <v>0</v>
      </c>
      <c r="E19" s="22"/>
      <c r="F19" s="22"/>
      <c r="G19" s="22"/>
      <c r="H19" s="22"/>
      <c r="I19" s="22"/>
      <c r="J19" s="22" t="s">
        <v>1</v>
      </c>
      <c r="K19" s="22"/>
      <c r="L19" s="22"/>
      <c r="M19" s="22"/>
      <c r="N19" s="22"/>
      <c r="O19" s="22"/>
    </row>
    <row r="20" spans="1:15" s="5" customFormat="1" ht="38.25" x14ac:dyDescent="0.2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28</v>
      </c>
      <c r="J20" s="6" t="s">
        <v>4</v>
      </c>
      <c r="K20" s="6" t="s">
        <v>5</v>
      </c>
      <c r="L20" s="6" t="s">
        <v>6</v>
      </c>
      <c r="M20" s="6" t="s">
        <v>7</v>
      </c>
      <c r="N20" s="6" t="s">
        <v>8</v>
      </c>
      <c r="O20" s="6" t="s">
        <v>28</v>
      </c>
    </row>
    <row r="21" spans="1:15" x14ac:dyDescent="0.2">
      <c r="B21" s="13" t="s">
        <v>9</v>
      </c>
      <c r="C21" s="7">
        <v>127</v>
      </c>
      <c r="D21" s="8">
        <v>44</v>
      </c>
      <c r="E21" s="8">
        <v>3</v>
      </c>
      <c r="F21" s="8">
        <v>5</v>
      </c>
      <c r="G21" s="8">
        <v>2</v>
      </c>
      <c r="H21" s="8"/>
      <c r="I21" s="8"/>
      <c r="J21" s="8">
        <v>47</v>
      </c>
      <c r="K21" s="8">
        <v>12</v>
      </c>
      <c r="L21" s="8">
        <v>8</v>
      </c>
      <c r="M21" s="8">
        <v>3</v>
      </c>
      <c r="N21" s="8"/>
      <c r="O21" s="8">
        <v>3</v>
      </c>
    </row>
    <row r="22" spans="1:15" x14ac:dyDescent="0.2">
      <c r="B22" s="13" t="s">
        <v>10</v>
      </c>
      <c r="C22" s="7">
        <v>76</v>
      </c>
      <c r="D22" s="8">
        <v>32</v>
      </c>
      <c r="E22" s="8">
        <v>3</v>
      </c>
      <c r="F22" s="8">
        <v>3</v>
      </c>
      <c r="G22" s="8">
        <v>2</v>
      </c>
      <c r="H22" s="8"/>
      <c r="I22" s="8">
        <v>2</v>
      </c>
      <c r="J22" s="8">
        <v>21</v>
      </c>
      <c r="K22" s="8">
        <v>6</v>
      </c>
      <c r="L22" s="8">
        <v>5</v>
      </c>
      <c r="M22" s="8"/>
      <c r="N22" s="8"/>
      <c r="O22" s="8">
        <v>2</v>
      </c>
    </row>
    <row r="23" spans="1:15" x14ac:dyDescent="0.2">
      <c r="B23" s="13" t="s">
        <v>11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">
      <c r="B24" s="13" t="s">
        <v>12</v>
      </c>
      <c r="C24" s="7">
        <v>146</v>
      </c>
      <c r="D24" s="8">
        <v>39</v>
      </c>
      <c r="E24" s="8">
        <v>6</v>
      </c>
      <c r="F24" s="8">
        <v>15</v>
      </c>
      <c r="G24" s="8">
        <v>3</v>
      </c>
      <c r="H24" s="8">
        <v>1</v>
      </c>
      <c r="I24" s="8">
        <v>1</v>
      </c>
      <c r="J24" s="8">
        <v>41</v>
      </c>
      <c r="K24" s="8">
        <v>10</v>
      </c>
      <c r="L24" s="8">
        <v>24</v>
      </c>
      <c r="M24" s="8">
        <v>5</v>
      </c>
      <c r="N24" s="8"/>
      <c r="O24" s="8">
        <v>1</v>
      </c>
    </row>
    <row r="25" spans="1:15" x14ac:dyDescent="0.2">
      <c r="B25" s="13" t="s">
        <v>13</v>
      </c>
      <c r="C25" s="7">
        <v>94</v>
      </c>
      <c r="D25" s="8">
        <v>9</v>
      </c>
      <c r="E25" s="8">
        <v>1</v>
      </c>
      <c r="F25" s="8">
        <v>2</v>
      </c>
      <c r="G25" s="8"/>
      <c r="H25" s="8">
        <v>1</v>
      </c>
      <c r="I25" s="8"/>
      <c r="J25" s="8">
        <v>57</v>
      </c>
      <c r="K25" s="8">
        <v>7</v>
      </c>
      <c r="L25" s="8">
        <v>14</v>
      </c>
      <c r="M25" s="8">
        <v>2</v>
      </c>
      <c r="N25" s="8"/>
      <c r="O25" s="8">
        <v>1</v>
      </c>
    </row>
    <row r="26" spans="1:15" x14ac:dyDescent="0.2">
      <c r="B26" s="13" t="s">
        <v>14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">
      <c r="B27" s="13" t="s">
        <v>15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">
      <c r="B28" s="13" t="s">
        <v>16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">
      <c r="B29" s="13" t="s">
        <v>17</v>
      </c>
      <c r="C29" s="7">
        <v>2</v>
      </c>
      <c r="D29" s="8"/>
      <c r="E29" s="8">
        <v>2</v>
      </c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">
      <c r="B30" s="13" t="s">
        <v>18</v>
      </c>
      <c r="C30" s="7">
        <f>SUM(C21:C29)</f>
        <v>445</v>
      </c>
      <c r="D30" s="7">
        <f t="shared" ref="D30:O30" si="0">SUM(D21:D29)</f>
        <v>124</v>
      </c>
      <c r="E30" s="7">
        <f t="shared" si="0"/>
        <v>15</v>
      </c>
      <c r="F30" s="7">
        <f t="shared" si="0"/>
        <v>25</v>
      </c>
      <c r="G30" s="7">
        <f t="shared" si="0"/>
        <v>7</v>
      </c>
      <c r="H30" s="7">
        <f t="shared" si="0"/>
        <v>2</v>
      </c>
      <c r="I30" s="7">
        <f t="shared" si="0"/>
        <v>3</v>
      </c>
      <c r="J30" s="7">
        <f t="shared" si="0"/>
        <v>166</v>
      </c>
      <c r="K30" s="7">
        <f t="shared" si="0"/>
        <v>35</v>
      </c>
      <c r="L30" s="7">
        <f t="shared" si="0"/>
        <v>51</v>
      </c>
      <c r="M30" s="7">
        <f t="shared" si="0"/>
        <v>10</v>
      </c>
      <c r="N30" s="7">
        <f t="shared" si="0"/>
        <v>0</v>
      </c>
      <c r="O30" s="7">
        <f t="shared" si="0"/>
        <v>7</v>
      </c>
    </row>
    <row r="31" spans="1:15" ht="15.75" x14ac:dyDescent="0.25">
      <c r="C31" s="21"/>
    </row>
    <row r="34" spans="2:15" s="5" customFormat="1" ht="38.25" x14ac:dyDescent="0.2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28</v>
      </c>
      <c r="J34" s="9"/>
      <c r="K34" s="12" t="s">
        <v>0</v>
      </c>
      <c r="L34" s="12" t="s">
        <v>1</v>
      </c>
      <c r="M34" s="12" t="s">
        <v>18</v>
      </c>
      <c r="N34" s="20"/>
      <c r="O34" s="9"/>
    </row>
    <row r="35" spans="2:15" x14ac:dyDescent="0.2">
      <c r="B35" s="13" t="s">
        <v>9</v>
      </c>
      <c r="C35" s="10">
        <f t="shared" ref="C35:C43" si="1">SUM(D35:I35)</f>
        <v>0.28539325842696633</v>
      </c>
      <c r="D35" s="10">
        <f t="shared" ref="D35:I35" si="2">(D21+J21)/$C$30</f>
        <v>0.20449438202247192</v>
      </c>
      <c r="E35" s="10">
        <f t="shared" si="2"/>
        <v>3.3707865168539325E-2</v>
      </c>
      <c r="F35" s="10">
        <f t="shared" si="2"/>
        <v>2.9213483146067417E-2</v>
      </c>
      <c r="G35" s="10">
        <f t="shared" si="2"/>
        <v>1.1235955056179775E-2</v>
      </c>
      <c r="H35" s="10">
        <f t="shared" si="2"/>
        <v>0</v>
      </c>
      <c r="I35" s="10">
        <f t="shared" si="2"/>
        <v>6.7415730337078653E-3</v>
      </c>
      <c r="J35" s="11"/>
      <c r="K35" s="10">
        <f>E18/C30</f>
        <v>0.39550561797752809</v>
      </c>
      <c r="L35" s="10">
        <f>K18/C30</f>
        <v>0.60449438202247197</v>
      </c>
      <c r="M35" s="10">
        <f>SUM(K35:L35)</f>
        <v>1</v>
      </c>
      <c r="N35" s="11"/>
      <c r="O35" s="11"/>
    </row>
    <row r="36" spans="2:15" x14ac:dyDescent="0.2">
      <c r="B36" s="13" t="s">
        <v>10</v>
      </c>
      <c r="C36" s="10">
        <f t="shared" si="1"/>
        <v>0.17078651685393256</v>
      </c>
      <c r="D36" s="10">
        <f t="shared" ref="D36:G43" si="3">(D22+J22)/$C$30</f>
        <v>0.11910112359550562</v>
      </c>
      <c r="E36" s="10">
        <f t="shared" si="3"/>
        <v>2.0224719101123594E-2</v>
      </c>
      <c r="F36" s="10">
        <f t="shared" si="3"/>
        <v>1.7977528089887642E-2</v>
      </c>
      <c r="G36" s="10">
        <f t="shared" si="3"/>
        <v>4.4943820224719105E-3</v>
      </c>
      <c r="H36" s="10">
        <f t="shared" ref="H36:H43" si="4">(H22+N22)/$C$30</f>
        <v>0</v>
      </c>
      <c r="I36" s="10">
        <f t="shared" ref="I36:I43" si="5">(I22+O22)/$C$30</f>
        <v>8.988764044943821E-3</v>
      </c>
      <c r="J36" s="11"/>
      <c r="K36" s="11"/>
      <c r="L36" s="11"/>
      <c r="M36" s="11"/>
      <c r="N36" s="11"/>
      <c r="O36" s="11"/>
    </row>
    <row r="37" spans="2:15" x14ac:dyDescent="0.2">
      <c r="B37" s="13" t="s">
        <v>11</v>
      </c>
      <c r="C37" s="10">
        <f t="shared" si="1"/>
        <v>0</v>
      </c>
      <c r="D37" s="10">
        <f t="shared" si="3"/>
        <v>0</v>
      </c>
      <c r="E37" s="10">
        <f t="shared" si="3"/>
        <v>0</v>
      </c>
      <c r="F37" s="10">
        <f t="shared" si="3"/>
        <v>0</v>
      </c>
      <c r="G37" s="10">
        <f t="shared" si="3"/>
        <v>0</v>
      </c>
      <c r="H37" s="10">
        <f t="shared" si="4"/>
        <v>0</v>
      </c>
      <c r="I37" s="10">
        <f t="shared" si="5"/>
        <v>0</v>
      </c>
      <c r="J37" s="11"/>
      <c r="K37" s="11"/>
      <c r="L37" s="11"/>
      <c r="M37" s="11"/>
      <c r="N37" s="11"/>
      <c r="O37" s="11"/>
    </row>
    <row r="38" spans="2:15" x14ac:dyDescent="0.2">
      <c r="B38" s="13" t="s">
        <v>12</v>
      </c>
      <c r="C38" s="10">
        <f t="shared" si="1"/>
        <v>0.32808988764044944</v>
      </c>
      <c r="D38" s="10">
        <f t="shared" si="3"/>
        <v>0.1797752808988764</v>
      </c>
      <c r="E38" s="10">
        <f t="shared" si="3"/>
        <v>3.5955056179775284E-2</v>
      </c>
      <c r="F38" s="10">
        <f t="shared" si="3"/>
        <v>8.7640449438202248E-2</v>
      </c>
      <c r="G38" s="10">
        <f t="shared" si="3"/>
        <v>1.7977528089887642E-2</v>
      </c>
      <c r="H38" s="10">
        <f t="shared" si="4"/>
        <v>2.2471910112359553E-3</v>
      </c>
      <c r="I38" s="10">
        <f t="shared" si="5"/>
        <v>4.4943820224719105E-3</v>
      </c>
      <c r="J38" s="11"/>
      <c r="K38" s="11"/>
      <c r="L38" s="11"/>
      <c r="M38" s="11"/>
      <c r="N38" s="11"/>
      <c r="O38" s="11"/>
    </row>
    <row r="39" spans="2:15" x14ac:dyDescent="0.2">
      <c r="B39" s="13" t="s">
        <v>13</v>
      </c>
      <c r="C39" s="10">
        <f t="shared" si="1"/>
        <v>0.21123595505617981</v>
      </c>
      <c r="D39" s="10">
        <f t="shared" si="3"/>
        <v>0.14831460674157304</v>
      </c>
      <c r="E39" s="10">
        <f t="shared" si="3"/>
        <v>1.7977528089887642E-2</v>
      </c>
      <c r="F39" s="10">
        <f t="shared" si="3"/>
        <v>3.5955056179775284E-2</v>
      </c>
      <c r="G39" s="10">
        <f t="shared" si="3"/>
        <v>4.4943820224719105E-3</v>
      </c>
      <c r="H39" s="10">
        <f t="shared" si="4"/>
        <v>2.2471910112359553E-3</v>
      </c>
      <c r="I39" s="10">
        <f t="shared" si="5"/>
        <v>2.2471910112359553E-3</v>
      </c>
      <c r="J39" s="11"/>
      <c r="K39" s="11"/>
      <c r="L39" s="11"/>
      <c r="M39" s="11"/>
      <c r="N39" s="11"/>
      <c r="O39" s="11"/>
    </row>
    <row r="40" spans="2:15" x14ac:dyDescent="0.2">
      <c r="B40" s="13" t="s">
        <v>14</v>
      </c>
      <c r="C40" s="10">
        <f t="shared" si="1"/>
        <v>0</v>
      </c>
      <c r="D40" s="10">
        <f t="shared" si="3"/>
        <v>0</v>
      </c>
      <c r="E40" s="10">
        <f t="shared" si="3"/>
        <v>0</v>
      </c>
      <c r="F40" s="10">
        <f t="shared" si="3"/>
        <v>0</v>
      </c>
      <c r="G40" s="10">
        <f t="shared" si="3"/>
        <v>0</v>
      </c>
      <c r="H40" s="10">
        <f t="shared" si="4"/>
        <v>0</v>
      </c>
      <c r="I40" s="10">
        <f t="shared" si="5"/>
        <v>0</v>
      </c>
      <c r="J40" s="11"/>
      <c r="K40" s="11"/>
      <c r="L40" s="11"/>
      <c r="M40" s="11"/>
      <c r="N40" s="11"/>
      <c r="O40" s="11"/>
    </row>
    <row r="41" spans="2:15" x14ac:dyDescent="0.2">
      <c r="B41" s="13" t="s">
        <v>15</v>
      </c>
      <c r="C41" s="10">
        <f t="shared" si="1"/>
        <v>0</v>
      </c>
      <c r="D41" s="10">
        <f t="shared" si="3"/>
        <v>0</v>
      </c>
      <c r="E41" s="10">
        <f t="shared" si="3"/>
        <v>0</v>
      </c>
      <c r="F41" s="10">
        <f t="shared" si="3"/>
        <v>0</v>
      </c>
      <c r="G41" s="10">
        <f t="shared" si="3"/>
        <v>0</v>
      </c>
      <c r="H41" s="10">
        <f t="shared" si="4"/>
        <v>0</v>
      </c>
      <c r="I41" s="10">
        <f t="shared" si="5"/>
        <v>0</v>
      </c>
      <c r="J41" s="11"/>
      <c r="K41" s="11"/>
      <c r="L41" s="11"/>
      <c r="M41" s="11"/>
      <c r="N41" s="11"/>
      <c r="O41" s="11"/>
    </row>
    <row r="42" spans="2:15" x14ac:dyDescent="0.2">
      <c r="B42" s="13" t="s">
        <v>16</v>
      </c>
      <c r="C42" s="10">
        <f t="shared" si="1"/>
        <v>0</v>
      </c>
      <c r="D42" s="10">
        <f t="shared" si="3"/>
        <v>0</v>
      </c>
      <c r="E42" s="10">
        <f t="shared" si="3"/>
        <v>0</v>
      </c>
      <c r="F42" s="10">
        <f t="shared" si="3"/>
        <v>0</v>
      </c>
      <c r="G42" s="10">
        <f t="shared" si="3"/>
        <v>0</v>
      </c>
      <c r="H42" s="10">
        <f t="shared" si="4"/>
        <v>0</v>
      </c>
      <c r="I42" s="10">
        <f t="shared" si="5"/>
        <v>0</v>
      </c>
      <c r="J42" s="11"/>
      <c r="K42" s="11"/>
      <c r="L42" s="11"/>
      <c r="M42" s="11"/>
      <c r="N42" s="11"/>
      <c r="O42" s="11"/>
    </row>
    <row r="43" spans="2:15" x14ac:dyDescent="0.2">
      <c r="B43" s="13" t="s">
        <v>17</v>
      </c>
      <c r="C43" s="10">
        <f t="shared" si="1"/>
        <v>4.4943820224719105E-3</v>
      </c>
      <c r="D43" s="10">
        <f t="shared" si="3"/>
        <v>0</v>
      </c>
      <c r="E43" s="10">
        <f t="shared" si="3"/>
        <v>4.4943820224719105E-3</v>
      </c>
      <c r="F43" s="10">
        <f t="shared" si="3"/>
        <v>0</v>
      </c>
      <c r="G43" s="10">
        <f t="shared" si="3"/>
        <v>0</v>
      </c>
      <c r="H43" s="10">
        <f t="shared" si="4"/>
        <v>0</v>
      </c>
      <c r="I43" s="10">
        <f t="shared" si="5"/>
        <v>0</v>
      </c>
      <c r="J43" s="11"/>
      <c r="K43" s="11"/>
      <c r="L43" s="11"/>
      <c r="M43" s="11"/>
      <c r="N43" s="11"/>
      <c r="O43" s="11"/>
    </row>
    <row r="44" spans="2:15" x14ac:dyDescent="0.2">
      <c r="B44" s="13" t="s">
        <v>18</v>
      </c>
      <c r="C44" s="10">
        <f t="shared" ref="C44:I44" si="6">SUM(C35:C43)</f>
        <v>1</v>
      </c>
      <c r="D44" s="10">
        <f t="shared" si="6"/>
        <v>0.651685393258427</v>
      </c>
      <c r="E44" s="10">
        <f t="shared" si="6"/>
        <v>0.11235955056179775</v>
      </c>
      <c r="F44" s="10">
        <f t="shared" si="6"/>
        <v>0.17078651685393259</v>
      </c>
      <c r="G44" s="10">
        <f t="shared" si="6"/>
        <v>3.8202247191011236E-2</v>
      </c>
      <c r="H44" s="10">
        <f t="shared" si="6"/>
        <v>4.4943820224719105E-3</v>
      </c>
      <c r="I44" s="10">
        <f t="shared" si="6"/>
        <v>2.2471910112359553E-2</v>
      </c>
      <c r="J44" s="11"/>
      <c r="K44" s="11"/>
      <c r="L44" s="11"/>
      <c r="M44" s="11"/>
      <c r="N44" s="11"/>
      <c r="O44" s="11"/>
    </row>
  </sheetData>
  <mergeCells count="24"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</mergeCells>
  <hyperlinks>
    <hyperlink ref="I7" r:id="rId1" xr:uid="{37DEAA96-68AA-4606-AD03-9AAA0278EEDE}"/>
  </hyperlinks>
  <pageMargins left="0.7" right="0.7" top="0.75" bottom="0.75" header="0.3" footer="0.3"/>
  <pageSetup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Xiong, Mai.C</cp:lastModifiedBy>
  <cp:lastPrinted>2019-10-18T14:47:34Z</cp:lastPrinted>
  <dcterms:created xsi:type="dcterms:W3CDTF">2012-07-18T20:08:34Z</dcterms:created>
  <dcterms:modified xsi:type="dcterms:W3CDTF">2022-09-23T19:51:09Z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