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I:\CORPMKTG\Corporate Commercial Marketing\Proposals\1- 2023 Proposals\Melissa Booth\City of Chicago\Exhibits\"/>
    </mc:Choice>
  </mc:AlternateContent>
  <xr:revisionPtr revIDLastSave="0" documentId="13_ncr:1_{309F336E-4CDC-4CAC-9E2F-58954B7F8E61}" xr6:coauthVersionLast="47" xr6:coauthVersionMax="47" xr10:uidLastSave="{00000000-0000-0000-0000-000000000000}"/>
  <bookViews>
    <workbookView xWindow="-120" yWindow="-120" windowWidth="29040" windowHeight="15840" tabRatio="865" xr2:uid="{00000000-000D-0000-FFFF-FFFF00000000}"/>
  </bookViews>
  <sheets>
    <sheet name="Form A-1 Residential Loans" sheetId="41" r:id="rId1"/>
    <sheet name="Form A-2 Constructions loans" sheetId="7" r:id="rId2"/>
    <sheet name="Form B Residential Foreclosure" sheetId="10" r:id="rId3"/>
    <sheet name="Form C Commercial Lending" sheetId="25" r:id="rId4"/>
    <sheet name="Form D Consumer Lending" sheetId="27" r:id="rId5"/>
    <sheet name="Form E Savings Account Data" sheetId="29" r:id="rId6"/>
    <sheet name="Form F Checking Account Data" sheetId="31" r:id="rId7"/>
    <sheet name="Form G Depository Information" sheetId="33" r:id="rId8"/>
    <sheet name="Form H Summary Residential Lend" sheetId="38" r:id="rId9"/>
  </sheets>
  <definedNames>
    <definedName name="_xlnm.Print_Area" localSheetId="0">'Form A-1 Residential Loans'!$A$1:$E$50</definedName>
    <definedName name="_xlnm.Print_Area" localSheetId="1">'Form A-2 Constructions loans'!$A$1:$F$15</definedName>
    <definedName name="_xlnm.Print_Area" localSheetId="2">'Form B Residential Foreclosure'!$A$1:$C$10</definedName>
    <definedName name="_xlnm.Print_Area" localSheetId="3">'Form C Commercial Lending'!$A$1:$E$9</definedName>
    <definedName name="_xlnm.Print_Area" localSheetId="4">'Form D Consumer Lending'!$A$1:$E$8</definedName>
    <definedName name="_xlnm.Print_Area" localSheetId="5">'Form E Savings Account Data'!$A$1:$E$8</definedName>
    <definedName name="_xlnm.Print_Area" localSheetId="8">'Form H Summary Residential Lend'!$A$1:$D$82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3" i="38" l="1"/>
  <c r="D62" i="38"/>
  <c r="D21" i="25"/>
  <c r="C21" i="25"/>
</calcChain>
</file>

<file path=xl/sharedStrings.xml><?xml version="1.0" encoding="utf-8"?>
<sst xmlns="http://schemas.openxmlformats.org/spreadsheetml/2006/main" count="862" uniqueCount="538">
  <si>
    <t xml:space="preserve">Residential Lending </t>
  </si>
  <si>
    <t>Column</t>
  </si>
  <si>
    <t>Field Name</t>
  </si>
  <si>
    <t xml:space="preserve">Description </t>
  </si>
  <si>
    <t>Required Value</t>
  </si>
  <si>
    <t>Municipal Code (2-32-440)</t>
  </si>
  <si>
    <t>Census Tract</t>
  </si>
  <si>
    <t>Census Tract within City limits</t>
  </si>
  <si>
    <t xml:space="preserve">Action Taken </t>
  </si>
  <si>
    <t>Total Units</t>
  </si>
  <si>
    <t xml:space="preserve">Loan Type </t>
  </si>
  <si>
    <t>Loan Purpose</t>
  </si>
  <si>
    <t>Loan Amount</t>
  </si>
  <si>
    <t>NA</t>
  </si>
  <si>
    <t xml:space="preserve">Application Date </t>
  </si>
  <si>
    <t xml:space="preserve">Interest Rate </t>
  </si>
  <si>
    <t>Loan Term (Months)</t>
  </si>
  <si>
    <t xml:space="preserve">Indicate the term in months of each loan. </t>
  </si>
  <si>
    <t>Total Points and Fees</t>
  </si>
  <si>
    <t>Indicate the total dollar amount of points and fees charges for each loan.</t>
  </si>
  <si>
    <t>Lien Status</t>
  </si>
  <si>
    <t>Indicate whether the loan is a first lien loan or a subordinate lien loan.</t>
  </si>
  <si>
    <t>Property Value</t>
  </si>
  <si>
    <t xml:space="preserve">Indicate the assessed property value. </t>
  </si>
  <si>
    <t>Indicate the loan application.</t>
  </si>
  <si>
    <t>g-4</t>
  </si>
  <si>
    <t>a-7, g-3</t>
  </si>
  <si>
    <t>g-3</t>
  </si>
  <si>
    <t>Open End Line of Credit</t>
  </si>
  <si>
    <t>Question</t>
  </si>
  <si>
    <t>Municipal Code</t>
  </si>
  <si>
    <t>Sex of Applicant or Borrower</t>
  </si>
  <si>
    <t>Sex of Co-Applicant or Borrower</t>
  </si>
  <si>
    <t>Reason for Denial (1)</t>
  </si>
  <si>
    <t>Reason for Denial (2)</t>
  </si>
  <si>
    <t>Reason for Denial (3)</t>
  </si>
  <si>
    <t>Reason for Denial (4)</t>
  </si>
  <si>
    <t>Number of Loans</t>
  </si>
  <si>
    <t>Total Combined Balance</t>
  </si>
  <si>
    <t>Instruction - Form G</t>
  </si>
  <si>
    <t>Depository Information</t>
  </si>
  <si>
    <t xml:space="preserve">Specify, by 11 digit census tract, the Chicago location of each of your facilities.   </t>
  </si>
  <si>
    <t>i</t>
  </si>
  <si>
    <t>Office Address</t>
  </si>
  <si>
    <t>g-5-A</t>
  </si>
  <si>
    <t>g-5-C</t>
  </si>
  <si>
    <t>g-5-D</t>
  </si>
  <si>
    <t>g-5-B</t>
  </si>
  <si>
    <t>COMMERCIAL LENDING</t>
  </si>
  <si>
    <t>CONSUMER LENDING</t>
  </si>
  <si>
    <t>SAVINGS ACCOUNT DATA</t>
  </si>
  <si>
    <t>CHECKING ACCOUNT DATA</t>
  </si>
  <si>
    <t>Number of Accounts</t>
  </si>
  <si>
    <t>Specify the 11 digit census tract code for each property's location within Chicago city limits. Multiple loans within a given census tract are to be listed separately.  Do not include loans with census tract information outside of Chicago.</t>
  </si>
  <si>
    <t>d</t>
  </si>
  <si>
    <t>Number: Provide the sum of column 3</t>
  </si>
  <si>
    <t xml:space="preserve">(Amount) Total Amount in Checking Account in Chicago Outside Chicago but within the "Chicago MSA" </t>
  </si>
  <si>
    <t>Number: Provide the sum of column 2</t>
  </si>
  <si>
    <t xml:space="preserve">(Number) Total Checking Accounts in Chicago Outside Chicago but within the "Chicago MSA" </t>
  </si>
  <si>
    <t>Refer to Form F</t>
  </si>
  <si>
    <t>Amount: Provide the sum of column 3</t>
  </si>
  <si>
    <t>(Amount) Total Amount in Savings Account in Chicago</t>
  </si>
  <si>
    <t>(Number) Total Savings Accounts in Chicago</t>
  </si>
  <si>
    <t>Refer to Form E</t>
  </si>
  <si>
    <t>Savings and Checking Accounts</t>
  </si>
  <si>
    <t xml:space="preserve">(Amount) Sum of all loan amounts made in Chicago Outside Chicago but within the "Chicago MSA" </t>
  </si>
  <si>
    <t xml:space="preserve">(Number) Total Loans Made in Chicago Outside Chicago but within the "Chicago MSA" </t>
  </si>
  <si>
    <t>(Amount) Sum of all loan amounts made in Chicago</t>
  </si>
  <si>
    <t>(Number) Total Loans Made in Chicago</t>
  </si>
  <si>
    <t>Refer to Form D</t>
  </si>
  <si>
    <t>Consumer Lending</t>
  </si>
  <si>
    <t xml:space="preserve">Refer to Form C </t>
  </si>
  <si>
    <t>Commercial Lending</t>
  </si>
  <si>
    <t>a-5</t>
  </si>
  <si>
    <t xml:space="preserve">Average Down Payment on Home Purchase Loans - Outside Chicago but within the "Chicago MSA" </t>
  </si>
  <si>
    <t>Average Down Payment on Home Purchase Loans - In Chicago</t>
  </si>
  <si>
    <t>(e) Home Equity Loans</t>
  </si>
  <si>
    <t>(d) Construction Loans</t>
  </si>
  <si>
    <t>(c) Home Improvement Loans</t>
  </si>
  <si>
    <t>(b) Refinancing Loans</t>
  </si>
  <si>
    <t>(a) Home Purchase Loans</t>
  </si>
  <si>
    <t>a-4</t>
  </si>
  <si>
    <t xml:space="preserve">Average Effective Interest Rate -Outside Chicago but within the "Chicago MSA" </t>
  </si>
  <si>
    <t>a-3</t>
  </si>
  <si>
    <t>Calculate the average effective interest rate on the following types of loans.</t>
  </si>
  <si>
    <t>Average Effective Interest Rates - In Chicago</t>
  </si>
  <si>
    <t xml:space="preserve">Refer to your institutions internal records. </t>
  </si>
  <si>
    <t>(Amount) Sum of all loan amounts made outside Chicago but in the "Chicago MSA"</t>
  </si>
  <si>
    <t>a-2</t>
  </si>
  <si>
    <t xml:space="preserve">(Number) Total Loans Made Outside Chicago </t>
  </si>
  <si>
    <t>a-1</t>
  </si>
  <si>
    <t xml:space="preserve">Information Source </t>
  </si>
  <si>
    <t>Description</t>
  </si>
  <si>
    <t>Line Number</t>
  </si>
  <si>
    <t xml:space="preserve">Residential Lending (More than 4 Units) </t>
  </si>
  <si>
    <t xml:space="preserve">Residential Lending (1-4 Units) </t>
  </si>
  <si>
    <t>Data Filters</t>
  </si>
  <si>
    <t>Indicate the loan application date.</t>
  </si>
  <si>
    <t>Indicate the term in months of each loan.</t>
  </si>
  <si>
    <t>Indicate the principal amount of each loan.</t>
  </si>
  <si>
    <t xml:space="preserve">Indicate the effective interest rate on the loan.  </t>
  </si>
  <si>
    <t xml:space="preserve">Indicate the purchase price of the property. </t>
  </si>
  <si>
    <t xml:space="preserve">Indicate the down payment amount. </t>
  </si>
  <si>
    <t>Census Tract within City of Chicago City limits</t>
  </si>
  <si>
    <t>Indicate the race of the applicant</t>
  </si>
  <si>
    <t>Indicate the race of the co-applicant (if applicable)</t>
  </si>
  <si>
    <t>Indicate the sex of the applicant</t>
  </si>
  <si>
    <t>Indicate the sex of the co-applicant (if applicable)</t>
  </si>
  <si>
    <t>Indicate the second reason for denial (if applicable)</t>
  </si>
  <si>
    <t>Indicate the third reason for denial (if applicable)</t>
  </si>
  <si>
    <t>Indicate the fourth reason for denial (if applicable)</t>
  </si>
  <si>
    <t>Indicate number of commercial loans made within the specified census tracts.</t>
  </si>
  <si>
    <t xml:space="preserve">Indicate the aggregate principal amount of the loans within the specified census tracts. </t>
  </si>
  <si>
    <t>Indicate the number of consumer loans made within the specified census tracts.</t>
  </si>
  <si>
    <t>Indicate the number of savings accounts made within the specified census tracts.</t>
  </si>
  <si>
    <t xml:space="preserve">Indicate the aggregate account balance within the specified census tracts. </t>
  </si>
  <si>
    <t>Indicate the street address of each of your facilities</t>
  </si>
  <si>
    <t>Race of Applicant or Borrower (1)</t>
  </si>
  <si>
    <t>Race of Applicant or Borrower (2)</t>
  </si>
  <si>
    <t>Race of Applicant or Borrower (3)</t>
  </si>
  <si>
    <t>Race of Applicant or Borrower (4)</t>
  </si>
  <si>
    <t>Race of Applicant or Borrower (5)</t>
  </si>
  <si>
    <t>Race of Co-Applicant or Borrower (1)</t>
  </si>
  <si>
    <t>Race of Co-Applicant or Borrower (2)</t>
  </si>
  <si>
    <t>Race of Co-Applicant or Borrower (3)</t>
  </si>
  <si>
    <t>Race of Co-Applicant or Borrower (4)</t>
  </si>
  <si>
    <t>Race of Co-Applicant or Borrower (5)</t>
  </si>
  <si>
    <t xml:space="preserve">Indicate additional race of the applicant </t>
  </si>
  <si>
    <t>Indicate additional race of the co-applicant (if applicable)</t>
  </si>
  <si>
    <t>Residential Loan Foreclosures and Insurance Financed (1-4 Units)</t>
  </si>
  <si>
    <t>Combined-Loan-value Ratio</t>
  </si>
  <si>
    <t>Indicate the combined-loan-Value Ratio</t>
  </si>
  <si>
    <t>Purchase Price (optional)</t>
  </si>
  <si>
    <t>Down Payment Amount (optional)</t>
  </si>
  <si>
    <t>Refer to your institution's internal records. Provide the average down payment as a percentage of purchase price for all home purchase loans made on properties located within Chicago.</t>
  </si>
  <si>
    <t>Home Purchase Loans</t>
  </si>
  <si>
    <t>Instructions - Form A</t>
  </si>
  <si>
    <t>Loan Purpose = 1 or 2 or 31 or 32</t>
  </si>
  <si>
    <t>Indicate how loans are classified as: FHA, VA, or conventional loans.</t>
  </si>
  <si>
    <t>Filter to only include loans that were originated, refinanced or home improvement loans</t>
  </si>
  <si>
    <t>Indicate if loan is a line of credit</t>
  </si>
  <si>
    <t>Action Taken = 1 or 3 or 6</t>
  </si>
  <si>
    <t>Construction Loans</t>
  </si>
  <si>
    <t>Ethnicity of Applicant or Borrower (1)</t>
  </si>
  <si>
    <t>Ethnicity of Applicant or Borrower (2)</t>
  </si>
  <si>
    <t>Ethnicity of Applicant or Borrower (3)</t>
  </si>
  <si>
    <t>Ethnicity of Applicant or Borrower (4)</t>
  </si>
  <si>
    <t>Ethnicity of Applicant or Borrower (5)</t>
  </si>
  <si>
    <t>Ethnicity of Co-Applicant or Borrower (1)</t>
  </si>
  <si>
    <t>Ethnicity of Co-Applicant or Borrower (2)</t>
  </si>
  <si>
    <t>Ethnicity of Co-Applicant or Borrower (3)</t>
  </si>
  <si>
    <t>Ethnicity of Co-Applicant or Borrower (4)</t>
  </si>
  <si>
    <t>Ethnicity of Co-Applicant or Borrower (5)</t>
  </si>
  <si>
    <t>Indicate the ethnicity of the applicant</t>
  </si>
  <si>
    <t xml:space="preserve">Indicate additional ethnicity of the applicant </t>
  </si>
  <si>
    <t>Indicate the ethnicity of the co-applicant (if applicable)</t>
  </si>
  <si>
    <t>Indicate additional ethnicity of the co-applicant (if applicable)</t>
  </si>
  <si>
    <t>Indicate the reason for denial (if applicable)</t>
  </si>
  <si>
    <t>Instructions- Form B</t>
  </si>
  <si>
    <t>INSTRUCTIONS- FORM C</t>
  </si>
  <si>
    <t>INSTRUCTIONS- FORM D</t>
  </si>
  <si>
    <t>INSTRUCTIONS- FORM E</t>
  </si>
  <si>
    <t>INSTRUCTIONS- FORM F</t>
  </si>
  <si>
    <t>Filter to only include loans that were originated or purchased</t>
  </si>
  <si>
    <t>Indicate the number of total units</t>
  </si>
  <si>
    <t>Condominium or Cooperative Units. Include Loans for Properties Located in Chicago Only.</t>
  </si>
  <si>
    <t>Summary of All Lending Activity and Savings/ Checking Accounts</t>
  </si>
  <si>
    <t xml:space="preserve">2-32-440 Municipal Code </t>
  </si>
  <si>
    <t>Refer to your institution's internal records. Provide the average down payment as a percentage of purchase price for all home purchase loans made on properties located outside Chicago but within Chicago MSA.</t>
  </si>
  <si>
    <t>Instructions - Form A-2</t>
  </si>
  <si>
    <t>Instructions: In this Form A2, provide construction loan data sourced from the submitting institution's internal records.</t>
  </si>
  <si>
    <t>Instructions: In this Form C,  include loans (secured and unsecured) made to businesses to finance short or long-term needs, such as inventory purchases, the movement of goods, plant and equipment and all other loans recorded by your institution as commercial loans. Note: Rollovers should be counted only once in each calendar year (provided that there is no increase in the outstanding principal and that the parties to the loan remain the same). The data is to be sourced from the submitting institution's internal records.</t>
  </si>
  <si>
    <t>Instructions: In this Form D,  include loans to individuals or families to finance personal consumption (as opposed to some business or investment purpose), such as the purchase of a household appliance, and all other loans recorded by your institution as consumer loans. The data is to be sourced from the submitting institution's internal records.</t>
  </si>
  <si>
    <t>Instructions: In this Form E, include all accounts recorded by your institution as savings accounts, such as regular savings (both passbook and statement), money market, and certificate of deposit accounts. The data is to be sourced from the submitting institution's internal records.</t>
  </si>
  <si>
    <t xml:space="preserve">Instructions: In this Form F,  include all account recorded by your institution as checking accounts. </t>
  </si>
  <si>
    <t>Instructions - Form H</t>
  </si>
  <si>
    <t>2022 HDMA
Data Field Number</t>
  </si>
  <si>
    <t>(For loans closed in calendar year 2022)</t>
  </si>
  <si>
    <t>Disclaimer: Columns 21-32 are optional for loans that do not have a value of "6" in column 4</t>
  </si>
  <si>
    <t>Disclaimer: Columns 15,16, and 33-42 are optional.</t>
  </si>
  <si>
    <r>
      <t xml:space="preserve">Instructions: Applicant's must provide only the requested fields and only the filtered records as described below under "Data Filters". 
In this Form A-1, include FHA, VA- insured loans, and conventional loans made for the purpose of purchasing residential real property as categorized by HMDA - Regulation C. 
The data is to be sourced from your institution's 2022 data submission to the Consumer Financial Protection Bureau to comply with the HMDA act. 
NOTE: Columns E and F correlate to </t>
    </r>
    <r>
      <rPr>
        <b/>
        <u/>
        <sz val="11"/>
        <color theme="1"/>
        <rFont val="Calibri"/>
        <family val="2"/>
      </rPr>
      <t>Attachment A - Filing Instructions Guide for HMDA dat</t>
    </r>
    <r>
      <rPr>
        <b/>
        <u/>
        <sz val="11"/>
        <rFont val="Calibri"/>
        <family val="2"/>
      </rPr>
      <t>a collected in 2022</t>
    </r>
    <r>
      <rPr>
        <sz val="11"/>
        <color theme="1"/>
        <rFont val="Calibri"/>
        <family val="2"/>
      </rPr>
      <t xml:space="preserve">  </t>
    </r>
  </si>
  <si>
    <t>(For loans closed or purchased in calendar year 2022)</t>
  </si>
  <si>
    <t xml:space="preserve">(For loans Closed within the 12-month Period Ending December 31, 2022) </t>
  </si>
  <si>
    <t>(FOR LOANS CLOSED IN CALENDAR YEAR 2022)</t>
  </si>
  <si>
    <t>(Balance as of December 31, 2022)</t>
  </si>
  <si>
    <t>(For Loans Closed in Calendar Year 2022)</t>
  </si>
  <si>
    <t>Refer to your institutions internal records. For Loans Made outside Chicago in Calendar Year 2022, provide the average effective interest rate for the following type of loans</t>
  </si>
  <si>
    <t xml:space="preserve">Refer to your institution's internal records. Provide the total number and dollar amount of all consumer loans made outside Chicago calendar year 2022. </t>
  </si>
  <si>
    <t>B-2</t>
  </si>
  <si>
    <t>C-2</t>
  </si>
  <si>
    <t>(Number) Indicate the total number of secured residential loans closed in 2022.</t>
  </si>
  <si>
    <t xml:space="preserve">(Number) Indicate the total number of secured loans closed in 2022 where the premium of any single premium credit life, credit disability, credit unemployment or any other life or health insurance was financed directly or indirectly into the loan. </t>
  </si>
  <si>
    <t>(Number) Indicate the number of loans foreclosed in 2022 where the premium of any single premium credit life, credit disability, credit unemployment or any other life or health insurance was financed directly or indirectly with the loan, regardless of when the loan was closed.</t>
  </si>
  <si>
    <r>
      <t xml:space="preserve">(Number) Indicate the total number of loans, </t>
    </r>
    <r>
      <rPr>
        <u/>
        <sz val="11"/>
        <color theme="1"/>
        <rFont val="Calibri"/>
        <family val="2"/>
      </rPr>
      <t>by census tract, i</t>
    </r>
    <r>
      <rPr>
        <sz val="11"/>
        <color theme="1"/>
        <rFont val="Calibri"/>
        <family val="2"/>
      </rPr>
      <t xml:space="preserve">n which foreclosure proceedings were completed in the 12-month period ending December 31, 2022 regardless of when the loan was closed. </t>
    </r>
  </si>
  <si>
    <t>Indicate the number of checking accounts within the specified census tracts that were active as of December 31, 2022.</t>
  </si>
  <si>
    <t xml:space="preserve">Refer to your institution's internal records. Provide the total number and dollar amount of all commercial loans made outside Chicago calendar year 2022. </t>
  </si>
  <si>
    <t xml:space="preserve">Instructions: In this Form G,  Include the number and location of your institution's facilities within the City of Chicago, and the census tract of each facility, as reported to the Community Reinvestment Act. Only include customer-facing deposit-taking banking centers. </t>
  </si>
  <si>
    <t>Census Tract Income Level</t>
  </si>
  <si>
    <t>Number of CRA Small Business Loans</t>
  </si>
  <si>
    <t>Dollar Total of CRA Small Business Loans</t>
  </si>
  <si>
    <t>Low</t>
  </si>
  <si>
    <t>Moderate</t>
  </si>
  <si>
    <t>Middle</t>
  </si>
  <si>
    <t>Upper</t>
  </si>
  <si>
    <t>Unknown</t>
  </si>
  <si>
    <t>Total</t>
  </si>
  <si>
    <t>Census Tract Cd</t>
  </si>
  <si>
    <t>Branch</t>
  </si>
  <si>
    <t>Address</t>
  </si>
  <si>
    <t>City</t>
  </si>
  <si>
    <t>Zip</t>
  </si>
  <si>
    <t>3201.02</t>
  </si>
  <si>
    <t>25 E Washington IL</t>
  </si>
  <si>
    <t>25 E Washington St</t>
  </si>
  <si>
    <t>Chicago</t>
  </si>
  <si>
    <t>60602-1708</t>
  </si>
  <si>
    <t>2521.02</t>
  </si>
  <si>
    <t>Austin IL</t>
  </si>
  <si>
    <t>5201 W Madison St</t>
  </si>
  <si>
    <t>60644-4142</t>
  </si>
  <si>
    <t>1512.00</t>
  </si>
  <si>
    <t>Belmont IL</t>
  </si>
  <si>
    <t>5850 W Belmont Ave</t>
  </si>
  <si>
    <t>60634-5202</t>
  </si>
  <si>
    <t>8151.00</t>
  </si>
  <si>
    <t>Berwyn</t>
  </si>
  <si>
    <t>6201 W Cermak Rd</t>
  </si>
  <si>
    <t>60402-2331</t>
  </si>
  <si>
    <t>7207.00</t>
  </si>
  <si>
    <t>Beverly</t>
  </si>
  <si>
    <t>1357 W 103rd St</t>
  </si>
  <si>
    <t>60643-9821</t>
  </si>
  <si>
    <t>8235.00</t>
  </si>
  <si>
    <t>Blue Island</t>
  </si>
  <si>
    <t>11960 S Western Ave</t>
  </si>
  <si>
    <t>60406-1117</t>
  </si>
  <si>
    <t>8399.00</t>
  </si>
  <si>
    <t>Bridgeport</t>
  </si>
  <si>
    <t>600 W 37th St</t>
  </si>
  <si>
    <t>60609-1619</t>
  </si>
  <si>
    <t>8229.00</t>
  </si>
  <si>
    <t>Bridgeview</t>
  </si>
  <si>
    <t>8739 S Harlem Ave</t>
  </si>
  <si>
    <t>60455-1905</t>
  </si>
  <si>
    <t>8025.03</t>
  </si>
  <si>
    <t>Buffalo Grove</t>
  </si>
  <si>
    <t>1 W Dundee Rd</t>
  </si>
  <si>
    <t>60089-3770</t>
  </si>
  <si>
    <t>8211.01</t>
  </si>
  <si>
    <t>Burbank</t>
  </si>
  <si>
    <t>5440 W 87th St</t>
  </si>
  <si>
    <t>60459-2900</t>
  </si>
  <si>
    <t>8262.01</t>
  </si>
  <si>
    <t>Calumet City</t>
  </si>
  <si>
    <t>1400 Torrence Ave</t>
  </si>
  <si>
    <t>60409-5522</t>
  </si>
  <si>
    <t>Calumet City - Drive-Up</t>
  </si>
  <si>
    <t>1392 Torrence Ave</t>
  </si>
  <si>
    <t>60409</t>
  </si>
  <si>
    <t>8407.00</t>
  </si>
  <si>
    <t>Cermak</t>
  </si>
  <si>
    <t>2854 W Cermak Rd</t>
  </si>
  <si>
    <t>60623-3512</t>
  </si>
  <si>
    <t>8288.01</t>
  </si>
  <si>
    <t>Chicago Heights</t>
  </si>
  <si>
    <t>101 Dixie Hwy</t>
  </si>
  <si>
    <t>60411-1766</t>
  </si>
  <si>
    <t>Chicago River</t>
  </si>
  <si>
    <t>225 N Michigan Ave</t>
  </si>
  <si>
    <t>60601-7757</t>
  </si>
  <si>
    <t>8411.00</t>
  </si>
  <si>
    <t>Chinatown Square</t>
  </si>
  <si>
    <t>2131 S China Pl</t>
  </si>
  <si>
    <t>60616-1536</t>
  </si>
  <si>
    <t>8138.01</t>
  </si>
  <si>
    <t>Cicero IL</t>
  </si>
  <si>
    <t>4765 W Cermak Rd</t>
  </si>
  <si>
    <t>Cicero</t>
  </si>
  <si>
    <t>60804-2508</t>
  </si>
  <si>
    <t>4610.00</t>
  </si>
  <si>
    <t>Commercial Ave</t>
  </si>
  <si>
    <t>9200 S Commercial Ave</t>
  </si>
  <si>
    <t>60617-4584</t>
  </si>
  <si>
    <t>0810.00</t>
  </si>
  <si>
    <t>Cosmopolitan IL</t>
  </si>
  <si>
    <t>801 N Clark St</t>
  </si>
  <si>
    <t>60610-6844</t>
  </si>
  <si>
    <t>8201.03</t>
  </si>
  <si>
    <t>Countryside</t>
  </si>
  <si>
    <t>450 W 55th St</t>
  </si>
  <si>
    <t>60525-3538</t>
  </si>
  <si>
    <t>8071.00</t>
  </si>
  <si>
    <t>Dempster</t>
  </si>
  <si>
    <t>3300 Dempster St</t>
  </si>
  <si>
    <t>Skokie</t>
  </si>
  <si>
    <t>60076-2464</t>
  </si>
  <si>
    <t>8286.01</t>
  </si>
  <si>
    <t>Dixie Hwy</t>
  </si>
  <si>
    <t>18300 Dixie Hwy</t>
  </si>
  <si>
    <t>Homewood</t>
  </si>
  <si>
    <t>60430-3235</t>
  </si>
  <si>
    <t>8264.02</t>
  </si>
  <si>
    <t>Dolton IL</t>
  </si>
  <si>
    <t>1350 E Sibley Blvd</t>
  </si>
  <si>
    <t>Dolton</t>
  </si>
  <si>
    <t>60419-2965</t>
  </si>
  <si>
    <t>5203.00</t>
  </si>
  <si>
    <t>East Side IL</t>
  </si>
  <si>
    <t>3501 E 106th St</t>
  </si>
  <si>
    <t>60617-6625</t>
  </si>
  <si>
    <t>0309.00</t>
  </si>
  <si>
    <t>Edgewater</t>
  </si>
  <si>
    <t>5340 N Clark St</t>
  </si>
  <si>
    <t>60640-2120</t>
  </si>
  <si>
    <t>7702.01</t>
  </si>
  <si>
    <t>Elk Grove IL</t>
  </si>
  <si>
    <t>1100 W Devon Ave</t>
  </si>
  <si>
    <t>Elk Grove Village</t>
  </si>
  <si>
    <t>60007-3214</t>
  </si>
  <si>
    <t>8107.02</t>
  </si>
  <si>
    <t>Elmwood Park</t>
  </si>
  <si>
    <t>7312 W Grand Ave</t>
  </si>
  <si>
    <t>60707-1905</t>
  </si>
  <si>
    <t>6810.00</t>
  </si>
  <si>
    <t>Englewood IL</t>
  </si>
  <si>
    <t>815 W 63rd St</t>
  </si>
  <si>
    <t>60621-1917</t>
  </si>
  <si>
    <t>8103.01</t>
  </si>
  <si>
    <t>Evanston IL</t>
  </si>
  <si>
    <t>1325 Howard St</t>
  </si>
  <si>
    <t>Evanston</t>
  </si>
  <si>
    <t>60202-3766</t>
  </si>
  <si>
    <t>8216.00</t>
  </si>
  <si>
    <t>Evergreen Park Meijer</t>
  </si>
  <si>
    <t>9200 S Western Ave</t>
  </si>
  <si>
    <t>Evergreen Park</t>
  </si>
  <si>
    <t>60805-2500</t>
  </si>
  <si>
    <t>8114.02</t>
  </si>
  <si>
    <t>Franklin Park</t>
  </si>
  <si>
    <t>10035 Grand Ave</t>
  </si>
  <si>
    <t>60131-2558</t>
  </si>
  <si>
    <t>8021.00</t>
  </si>
  <si>
    <t>Glenview</t>
  </si>
  <si>
    <t>936 Harlem Ave</t>
  </si>
  <si>
    <t>60025-4275</t>
  </si>
  <si>
    <t>8048.04</t>
  </si>
  <si>
    <t>Hanover Park</t>
  </si>
  <si>
    <t>1301 Irving Park Rd</t>
  </si>
  <si>
    <t>60133-2569</t>
  </si>
  <si>
    <t>8047.09</t>
  </si>
  <si>
    <t>Hoffman Estates Valli Produce</t>
  </si>
  <si>
    <t>850 N Roselle Rd</t>
  </si>
  <si>
    <t>Hoffman Estates</t>
  </si>
  <si>
    <t>60169-1850</t>
  </si>
  <si>
    <t>8299.02</t>
  </si>
  <si>
    <t>Homewood IL</t>
  </si>
  <si>
    <t>18300 Kedzie Ave</t>
  </si>
  <si>
    <t>60430-2716</t>
  </si>
  <si>
    <t>1608.00</t>
  </si>
  <si>
    <t>Irving Park IL</t>
  </si>
  <si>
    <t>3515 W Irving Park Rd</t>
  </si>
  <si>
    <t>60618-3209</t>
  </si>
  <si>
    <t>0620.00</t>
  </si>
  <si>
    <t>Lakeview East</t>
  </si>
  <si>
    <t>3214 N Broadway St</t>
  </si>
  <si>
    <t>60657-3515</t>
  </si>
  <si>
    <t>8240.06</t>
  </si>
  <si>
    <t>Lemont IL</t>
  </si>
  <si>
    <t>1229 State St</t>
  </si>
  <si>
    <t>Lemont</t>
  </si>
  <si>
    <t>60439-4419</t>
  </si>
  <si>
    <t>8326.00</t>
  </si>
  <si>
    <t>Lincoln Park</t>
  </si>
  <si>
    <t>1953 N Clybourn Ave</t>
  </si>
  <si>
    <t>60614-4945</t>
  </si>
  <si>
    <t>8080.02</t>
  </si>
  <si>
    <t>Lincolnwood</t>
  </si>
  <si>
    <t>6677 N Lincoln Ave</t>
  </si>
  <si>
    <t>60712-3619</t>
  </si>
  <si>
    <t>8130.00</t>
  </si>
  <si>
    <t>Madison St IL</t>
  </si>
  <si>
    <t>11 Madison St</t>
  </si>
  <si>
    <t>Oak Park</t>
  </si>
  <si>
    <t>60302-4203</t>
  </si>
  <si>
    <t>8300.04</t>
  </si>
  <si>
    <t>Matteson</t>
  </si>
  <si>
    <t>4350 Lincoln Hwy</t>
  </si>
  <si>
    <t>60443-2400</t>
  </si>
  <si>
    <t>8175.00</t>
  </si>
  <si>
    <t>Maywood IL</t>
  </si>
  <si>
    <t>400 Madison St</t>
  </si>
  <si>
    <t>Maywood</t>
  </si>
  <si>
    <t>60153-2137</t>
  </si>
  <si>
    <t>2105.02</t>
  </si>
  <si>
    <t>Milwaukee Ave IL</t>
  </si>
  <si>
    <t>2958 N Milwaukee Ave</t>
  </si>
  <si>
    <t>60618-7323</t>
  </si>
  <si>
    <t>8084.00</t>
  </si>
  <si>
    <t>Morton Grove</t>
  </si>
  <si>
    <t>9339 Waukegan Rd</t>
  </si>
  <si>
    <t>60053-1314</t>
  </si>
  <si>
    <t>7401.00</t>
  </si>
  <si>
    <t>Mount Greenwood IL</t>
  </si>
  <si>
    <t>11159 S Kedzie Ave</t>
  </si>
  <si>
    <t>60655-2329</t>
  </si>
  <si>
    <t>8027.02</t>
  </si>
  <si>
    <t>Mount Prospect</t>
  </si>
  <si>
    <t>940 E Rand Rd</t>
  </si>
  <si>
    <t>60056-2567</t>
  </si>
  <si>
    <t>8060.04</t>
  </si>
  <si>
    <t>Niles</t>
  </si>
  <si>
    <t>8500 W Dempster St</t>
  </si>
  <si>
    <t>60714-1402</t>
  </si>
  <si>
    <t>8105.02</t>
  </si>
  <si>
    <t>Norridge</t>
  </si>
  <si>
    <t>4343 N Harlem Ave</t>
  </si>
  <si>
    <t>60706-7109</t>
  </si>
  <si>
    <t>8122.00</t>
  </si>
  <si>
    <t>North Ave</t>
  </si>
  <si>
    <t>6729 North Ave</t>
  </si>
  <si>
    <t>60302-1022</t>
  </si>
  <si>
    <t>8118.00</t>
  </si>
  <si>
    <t>Northlake</t>
  </si>
  <si>
    <t>26 W North Ave</t>
  </si>
  <si>
    <t>60164-2313</t>
  </si>
  <si>
    <t>0814.01</t>
  </si>
  <si>
    <t>Northwestern Memorial Hospital</t>
  </si>
  <si>
    <t>251 E Huron St</t>
  </si>
  <si>
    <t>60611-2908</t>
  </si>
  <si>
    <t>8087.02</t>
  </si>
  <si>
    <t>Northwestern University</t>
  </si>
  <si>
    <t>1999 South Campus Drive</t>
  </si>
  <si>
    <t>60208-2514</t>
  </si>
  <si>
    <t>1002.00</t>
  </si>
  <si>
    <t>Norwood Park IL</t>
  </si>
  <si>
    <t>6100 N Northwest Hwy</t>
  </si>
  <si>
    <t>60631-2123</t>
  </si>
  <si>
    <t>8221.02</t>
  </si>
  <si>
    <t>Oak Lawn</t>
  </si>
  <si>
    <t>9401 S Cicero Ave</t>
  </si>
  <si>
    <t>60453-2519</t>
  </si>
  <si>
    <t>8123.01</t>
  </si>
  <si>
    <t>Oak Park IL</t>
  </si>
  <si>
    <t>104 N Oak Park Ave</t>
  </si>
  <si>
    <t>60301-1367</t>
  </si>
  <si>
    <t>8065.01</t>
  </si>
  <si>
    <t>Oakton</t>
  </si>
  <si>
    <t>1223 E Oakton St</t>
  </si>
  <si>
    <t>Des Plaines</t>
  </si>
  <si>
    <t>60018-2167</t>
  </si>
  <si>
    <t>8241.24</t>
  </si>
  <si>
    <t>Orland Hills</t>
  </si>
  <si>
    <t>8811 159th St</t>
  </si>
  <si>
    <t>60487-4926</t>
  </si>
  <si>
    <t>8036.05</t>
  </si>
  <si>
    <t>Palatine</t>
  </si>
  <si>
    <t>1586 N Rand Rd</t>
  </si>
  <si>
    <t>60074-8506</t>
  </si>
  <si>
    <t>8303.00</t>
  </si>
  <si>
    <t>Park Forest</t>
  </si>
  <si>
    <t>99 Indianwood Blvd</t>
  </si>
  <si>
    <t>60466-2100</t>
  </si>
  <si>
    <t>8062.02</t>
  </si>
  <si>
    <t>Prairie</t>
  </si>
  <si>
    <t>1382 E Prairie Ave</t>
  </si>
  <si>
    <t>60016-4398</t>
  </si>
  <si>
    <t>5002.00</t>
  </si>
  <si>
    <t>Pullman IL</t>
  </si>
  <si>
    <t>1000 E 111th St</t>
  </si>
  <si>
    <t>60628-4614</t>
  </si>
  <si>
    <t>8391.00</t>
  </si>
  <si>
    <t>PWM Chicago</t>
  </si>
  <si>
    <t>190 S La Salle St</t>
  </si>
  <si>
    <t>60603-3410</t>
  </si>
  <si>
    <t>8300.07</t>
  </si>
  <si>
    <t>Richton Park</t>
  </si>
  <si>
    <t>22222 Governors Hwy</t>
  </si>
  <si>
    <t>60471-1252</t>
  </si>
  <si>
    <t>8040.00</t>
  </si>
  <si>
    <t>Rolling Meadows</t>
  </si>
  <si>
    <t>3901 Kirchoff Rd</t>
  </si>
  <si>
    <t>60008-2461</t>
  </si>
  <si>
    <t>8051.07</t>
  </si>
  <si>
    <t>Rolling Meadows IL Meijer</t>
  </si>
  <si>
    <t>1301 Meijer Dr</t>
  </si>
  <si>
    <t>60008-4205</t>
  </si>
  <si>
    <t>7707.00</t>
  </si>
  <si>
    <t>Rosemont</t>
  </si>
  <si>
    <t>9575 W Higgins Rd</t>
  </si>
  <si>
    <t>60018-4915</t>
  </si>
  <si>
    <t>8285.04</t>
  </si>
  <si>
    <t>Sauk Village IL</t>
  </si>
  <si>
    <t>2600 E Sauk Trl</t>
  </si>
  <si>
    <t>Sauk Village</t>
  </si>
  <si>
    <t>60411-5263</t>
  </si>
  <si>
    <t>8046.10</t>
  </si>
  <si>
    <t>Schaumburg</t>
  </si>
  <si>
    <t>60 S Meacham Rd</t>
  </si>
  <si>
    <t>60193-2013</t>
  </si>
  <si>
    <t>8068.01</t>
  </si>
  <si>
    <t>4450 Golf Rd</t>
  </si>
  <si>
    <t>60076-1221</t>
  </si>
  <si>
    <t>South Wacker</t>
  </si>
  <si>
    <t>71 S Wacker Dr</t>
  </si>
  <si>
    <t>60606-4637</t>
  </si>
  <si>
    <t>8207.00</t>
  </si>
  <si>
    <t>Stickney</t>
  </si>
  <si>
    <t>4001 S Harlem Ave</t>
  </si>
  <si>
    <t>60402-4283</t>
  </si>
  <si>
    <t>The Rookery Building IL</t>
  </si>
  <si>
    <t>209 S La Salle St</t>
  </si>
  <si>
    <t>60604-1219</t>
  </si>
  <si>
    <t>6605.00</t>
  </si>
  <si>
    <t>West 63rd</t>
  </si>
  <si>
    <t>3525 W 63rd St</t>
  </si>
  <si>
    <t>60629-3711</t>
  </si>
  <si>
    <t>2602.00</t>
  </si>
  <si>
    <t>West Garfield IL</t>
  </si>
  <si>
    <t>310 N Pulaski Rd</t>
  </si>
  <si>
    <t>60624-1810</t>
  </si>
  <si>
    <t>2435.00</t>
  </si>
  <si>
    <t>West Town</t>
  </si>
  <si>
    <t>745 N Milwaukee Ave</t>
  </si>
  <si>
    <t>60642-6910</t>
  </si>
  <si>
    <t>8184.02</t>
  </si>
  <si>
    <t>Westchester</t>
  </si>
  <si>
    <t>1844 S Mannheim Rd</t>
  </si>
  <si>
    <t>60154-4354</t>
  </si>
  <si>
    <t>8030.14</t>
  </si>
  <si>
    <t>Wheeling</t>
  </si>
  <si>
    <t>800 S Wheeling Rd</t>
  </si>
  <si>
    <t>60090-5711</t>
  </si>
  <si>
    <t>State/County</t>
  </si>
  <si>
    <t>17031</t>
  </si>
  <si>
    <r>
      <t xml:space="preserve">(Number) Total Loans Made </t>
    </r>
    <r>
      <rPr>
        <b/>
        <sz val="11"/>
        <color theme="1"/>
        <rFont val="Arial"/>
        <family val="2"/>
      </rPr>
      <t>outside Cook County but within the Chicago-Naperville-Evanston IL Metropolitan Division</t>
    </r>
  </si>
  <si>
    <r>
      <t xml:space="preserve">(Amount) Sum of all loan amounts made </t>
    </r>
    <r>
      <rPr>
        <b/>
        <sz val="11"/>
        <color theme="1"/>
        <rFont val="Arial"/>
        <family val="2"/>
      </rPr>
      <t>outside Cook County but within the Chicago-Naperville-Evanston IL Metropolitan Division</t>
    </r>
    <r>
      <rPr>
        <sz val="11"/>
        <color theme="1"/>
        <rFont val="Arial"/>
        <family val="2"/>
      </rPr>
      <t xml:space="preserve"> </t>
    </r>
  </si>
  <si>
    <r>
      <t xml:space="preserve">(Number) Total Loans Made in </t>
    </r>
    <r>
      <rPr>
        <b/>
        <sz val="11"/>
        <color theme="1"/>
        <rFont val="Arial"/>
        <family val="2"/>
      </rPr>
      <t>Cook County</t>
    </r>
  </si>
  <si>
    <r>
      <t xml:space="preserve">(Amount) Sum of all loan amounts made in </t>
    </r>
    <r>
      <rPr>
        <b/>
        <sz val="11"/>
        <color theme="1"/>
        <rFont val="Arial"/>
        <family val="2"/>
      </rPr>
      <t xml:space="preserve">Cook County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</si>
</sst>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x14ac:knownFonts="1">
    <font>
      <sz val="11"/>
      <color theme="1"/>
      <name val="Arial"/>
    </font>
    <font>
      <b/>
      <sz val="11"/>
      <color theme="1"/>
      <name val="Calibri"/>
      <family val="2"/>
    </font>
    <font>
      <sz val="11"/>
      <color theme="1"/>
      <name val="Calibri"/>
      <family val="2"/>
    </font>
    <font>
      <sz val="11"/>
      <color theme="1"/>
      <name val="Calibri"/>
      <family val="2"/>
    </font>
    <font>
      <b/>
      <sz val="11"/>
      <color theme="1"/>
      <name val="Calibri"/>
      <family val="2"/>
    </font>
    <font>
      <sz val="11"/>
      <name val="Arial"/>
      <family val="2"/>
    </font>
    <font>
      <sz val="11"/>
      <color theme="1"/>
      <name val="Arial"/>
      <family val="2"/>
    </font>
    <font>
      <sz val="11"/>
      <color theme="1"/>
      <name val="Arial"/>
      <family val="2"/>
    </font>
    <font>
      <b/>
      <sz val="11"/>
      <color theme="1"/>
      <name val="Calibri"/>
      <family val="2"/>
    </font>
    <font>
      <sz val="11"/>
      <color theme="1"/>
      <name val="Calibri"/>
      <family val="2"/>
    </font>
    <font>
      <sz val="11"/>
      <name val="Arial"/>
      <family val="2"/>
    </font>
    <font>
      <u/>
      <sz val="11"/>
      <color theme="1"/>
      <name val="Calibri"/>
      <family val="2"/>
    </font>
    <font>
      <b/>
      <sz val="11"/>
      <color theme="1"/>
      <name val="Arial"/>
      <family val="2"/>
    </font>
    <font>
      <sz val="10"/>
      <color theme="1"/>
      <name val="Arial"/>
      <family val="2"/>
    </font>
    <font>
      <b/>
      <sz val="11"/>
      <name val="Arial"/>
      <family val="2"/>
    </font>
    <font>
      <b/>
      <u/>
      <sz val="11"/>
      <color theme="1"/>
      <name val="Calibri"/>
      <family val="2"/>
    </font>
    <font>
      <u/>
      <sz val="11"/>
      <color theme="10"/>
      <name val="Calibri"/>
      <family val="2"/>
    </font>
    <font>
      <sz val="10"/>
      <name val="Arial"/>
      <family val="2"/>
    </font>
    <font>
      <b/>
      <u/>
      <sz val="11"/>
      <name val="Calibri"/>
      <family val="2"/>
    </font>
    <font>
      <sz val="11"/>
      <color rgb="FF0000FF"/>
      <name val="Arial"/>
      <family val="2"/>
    </font>
    <font>
      <sz val="11"/>
      <name val="Calibri"/>
      <family val="2"/>
    </font>
    <font>
      <b/>
      <sz val="10"/>
      <color theme="1"/>
      <name val="Arial"/>
      <family val="2"/>
    </font>
    <font>
      <b/>
      <sz val="10"/>
      <color rgb="FF000000"/>
      <name val="Arial"/>
      <family val="2"/>
    </font>
    <font>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0" fontId="6" fillId="0" borderId="0"/>
    <xf numFmtId="0" fontId="2" fillId="0" borderId="0"/>
    <xf numFmtId="0" fontId="16" fillId="0" borderId="0" applyNumberFormat="0" applyFill="0" applyBorder="0" applyAlignment="0" applyProtection="0"/>
    <xf numFmtId="0" fontId="17" fillId="0" borderId="0"/>
  </cellStyleXfs>
  <cellXfs count="189">
    <xf numFmtId="0" fontId="0" fillId="0" borderId="0" xfId="0"/>
    <xf numFmtId="0" fontId="3" fillId="0" borderId="3" xfId="0" applyFont="1" applyBorder="1" applyAlignment="1">
      <alignment horizontal="center"/>
    </xf>
    <xf numFmtId="0" fontId="3" fillId="0" borderId="3" xfId="0" applyFont="1" applyBorder="1"/>
    <xf numFmtId="0" fontId="2" fillId="0" borderId="3" xfId="0" applyFont="1" applyBorder="1" applyAlignment="1">
      <alignment wrapText="1"/>
    </xf>
    <xf numFmtId="0" fontId="2" fillId="0" borderId="1" xfId="0" applyFont="1" applyBorder="1" applyAlignment="1">
      <alignment horizontal="left" wrapText="1"/>
    </xf>
    <xf numFmtId="0" fontId="7" fillId="0" borderId="3" xfId="0" applyFont="1" applyBorder="1" applyAlignment="1">
      <alignment horizontal="center"/>
    </xf>
    <xf numFmtId="0" fontId="2" fillId="0" borderId="3" xfId="0" applyFont="1" applyBorder="1"/>
    <xf numFmtId="0" fontId="4" fillId="0" borderId="3" xfId="0" applyFont="1" applyBorder="1"/>
    <xf numFmtId="0" fontId="9" fillId="0" borderId="3" xfId="0" applyFont="1" applyBorder="1" applyAlignment="1">
      <alignment horizontal="center"/>
    </xf>
    <xf numFmtId="0" fontId="2" fillId="0" borderId="3" xfId="0" applyFont="1" applyBorder="1" applyAlignment="1">
      <alignment horizontal="left" wrapText="1"/>
    </xf>
    <xf numFmtId="0" fontId="6" fillId="0" borderId="0" xfId="1"/>
    <xf numFmtId="0" fontId="1"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0" xfId="1" applyFont="1" applyAlignment="1">
      <alignment wrapText="1"/>
    </xf>
    <xf numFmtId="0" fontId="6" fillId="0" borderId="0" xfId="1" applyAlignment="1">
      <alignment wrapText="1"/>
    </xf>
    <xf numFmtId="0" fontId="1" fillId="0" borderId="3" xfId="1" applyFont="1" applyBorder="1" applyAlignment="1">
      <alignment horizontal="center" vertical="center" wrapText="1"/>
    </xf>
    <xf numFmtId="0" fontId="2" fillId="0" borderId="3" xfId="1" applyFont="1" applyBorder="1" applyAlignment="1">
      <alignment horizontal="center" vertical="center" wrapText="1"/>
    </xf>
    <xf numFmtId="0" fontId="6" fillId="0" borderId="3" xfId="1" applyBorder="1" applyAlignment="1">
      <alignment horizontal="center"/>
    </xf>
    <xf numFmtId="0" fontId="4" fillId="0" borderId="3" xfId="0" applyFont="1" applyBorder="1" applyAlignment="1">
      <alignment horizontal="center"/>
    </xf>
    <xf numFmtId="0" fontId="0" fillId="0" borderId="0" xfId="0" applyAlignment="1">
      <alignment horizontal="center"/>
    </xf>
    <xf numFmtId="0" fontId="1" fillId="0" borderId="3" xfId="0" applyFont="1" applyBorder="1" applyAlignment="1">
      <alignment horizontal="center"/>
    </xf>
    <xf numFmtId="0" fontId="3" fillId="0" borderId="3" xfId="0" applyFont="1" applyBorder="1" applyAlignment="1">
      <alignment vertical="center"/>
    </xf>
    <xf numFmtId="0" fontId="2" fillId="0" borderId="3" xfId="1" applyFont="1" applyBorder="1" applyAlignment="1">
      <alignment horizontal="left" vertical="center"/>
    </xf>
    <xf numFmtId="0" fontId="0" fillId="0" borderId="0" xfId="0" applyAlignment="1">
      <alignment vertical="center"/>
    </xf>
    <xf numFmtId="0" fontId="2" fillId="0" borderId="3" xfId="0" applyFont="1" applyBorder="1" applyAlignment="1">
      <alignment horizontal="center"/>
    </xf>
    <xf numFmtId="0" fontId="4" fillId="0" borderId="3" xfId="0" applyFont="1" applyBorder="1" applyAlignme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9" fillId="0" borderId="3" xfId="0" applyFont="1" applyBorder="1" applyAlignment="1">
      <alignment vertical="center"/>
    </xf>
    <xf numFmtId="0" fontId="4" fillId="0" borderId="3" xfId="0" applyFont="1" applyBorder="1" applyAlignment="1">
      <alignment horizontal="center" vertical="center"/>
    </xf>
    <xf numFmtId="0" fontId="7" fillId="0" borderId="3" xfId="0" applyFont="1" applyBorder="1" applyAlignment="1">
      <alignment horizontal="center" vertical="center"/>
    </xf>
    <xf numFmtId="0" fontId="6" fillId="0" borderId="0" xfId="1" applyAlignment="1">
      <alignment vertical="center"/>
    </xf>
    <xf numFmtId="0" fontId="2" fillId="0" borderId="16" xfId="0" applyFont="1" applyBorder="1" applyAlignment="1">
      <alignment wrapText="1"/>
    </xf>
    <xf numFmtId="0" fontId="0" fillId="0" borderId="3" xfId="0" applyBorder="1" applyAlignment="1">
      <alignment horizontal="center"/>
    </xf>
    <xf numFmtId="0" fontId="0" fillId="0" borderId="14" xfId="0" applyBorder="1"/>
    <xf numFmtId="0" fontId="6" fillId="0" borderId="0" xfId="1" applyAlignment="1">
      <alignment horizontal="left" vertical="center"/>
    </xf>
    <xf numFmtId="0" fontId="3" fillId="0" borderId="3" xfId="0" applyFont="1" applyBorder="1" applyAlignment="1">
      <alignment horizontal="left" vertical="center"/>
    </xf>
    <xf numFmtId="0" fontId="6" fillId="0" borderId="3" xfId="1" applyBorder="1" applyAlignment="1">
      <alignment horizontal="left" vertical="center"/>
    </xf>
    <xf numFmtId="0" fontId="2" fillId="0" borderId="3" xfId="1" applyFont="1" applyBorder="1" applyAlignment="1">
      <alignment horizontal="left" vertical="center" wrapText="1"/>
    </xf>
    <xf numFmtId="0" fontId="13" fillId="0" borderId="3" xfId="1" applyFont="1" applyBorder="1" applyAlignment="1">
      <alignment vertical="center"/>
    </xf>
    <xf numFmtId="0" fontId="6" fillId="0" borderId="3" xfId="1" applyBorder="1" applyAlignment="1">
      <alignment wrapText="1"/>
    </xf>
    <xf numFmtId="0" fontId="6" fillId="0" borderId="15" xfId="1" applyBorder="1" applyAlignment="1">
      <alignment wrapText="1"/>
    </xf>
    <xf numFmtId="0" fontId="2" fillId="0" borderId="3" xfId="0" applyFont="1" applyBorder="1" applyAlignment="1">
      <alignment horizontal="center" vertical="center" wrapText="1"/>
    </xf>
    <xf numFmtId="0" fontId="1" fillId="0" borderId="3" xfId="1" applyFont="1" applyBorder="1" applyAlignment="1">
      <alignment horizontal="left" vertical="center" wrapText="1"/>
    </xf>
    <xf numFmtId="0" fontId="0" fillId="0" borderId="0" xfId="0" applyAlignment="1">
      <alignment horizontal="center" vertical="center"/>
    </xf>
    <xf numFmtId="0" fontId="13" fillId="0" borderId="0" xfId="0" applyFont="1"/>
    <xf numFmtId="0" fontId="13" fillId="0" borderId="0" xfId="0" applyFont="1" applyAlignment="1">
      <alignment vertical="center"/>
    </xf>
    <xf numFmtId="0" fontId="6" fillId="0" borderId="10" xfId="1" applyBorder="1" applyAlignment="1">
      <alignment vertical="center"/>
    </xf>
    <xf numFmtId="0" fontId="6" fillId="0" borderId="5" xfId="1" applyBorder="1" applyAlignment="1">
      <alignment vertical="center"/>
    </xf>
    <xf numFmtId="0" fontId="6" fillId="0" borderId="0" xfId="1" applyAlignment="1">
      <alignment horizontal="center" vertical="center"/>
    </xf>
    <xf numFmtId="0" fontId="6" fillId="0" borderId="3" xfId="1" applyBorder="1" applyAlignment="1">
      <alignment horizontal="center" vertical="center"/>
    </xf>
    <xf numFmtId="0" fontId="6" fillId="0" borderId="0" xfId="1" applyAlignment="1">
      <alignment horizontal="center"/>
    </xf>
    <xf numFmtId="0" fontId="6" fillId="0" borderId="3" xfId="1" applyBorder="1" applyAlignment="1">
      <alignment vertical="center"/>
    </xf>
    <xf numFmtId="0" fontId="6" fillId="0" borderId="3" xfId="1" applyBorder="1"/>
    <xf numFmtId="0" fontId="6" fillId="0" borderId="3" xfId="1" applyBorder="1" applyAlignment="1">
      <alignment vertical="center" wrapText="1"/>
    </xf>
    <xf numFmtId="0" fontId="6" fillId="0" borderId="3" xfId="1" applyBorder="1" applyAlignment="1">
      <alignment horizontal="left" vertical="center" wrapText="1"/>
    </xf>
    <xf numFmtId="0" fontId="4" fillId="0" borderId="23" xfId="0" applyFont="1" applyBorder="1" applyAlignment="1">
      <alignment vertical="center"/>
    </xf>
    <xf numFmtId="0" fontId="4" fillId="0" borderId="24" xfId="0" applyFont="1" applyBorder="1"/>
    <xf numFmtId="0" fontId="3" fillId="0" borderId="23" xfId="0" applyFont="1" applyBorder="1" applyAlignment="1">
      <alignment horizontal="center" vertical="center"/>
    </xf>
    <xf numFmtId="0" fontId="2" fillId="0" borderId="24" xfId="0" applyFont="1"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6" xfId="0" applyBorder="1"/>
    <xf numFmtId="0" fontId="0" fillId="0" borderId="27" xfId="0" applyBorder="1"/>
    <xf numFmtId="0" fontId="1" fillId="0" borderId="23" xfId="1" applyFont="1" applyBorder="1" applyAlignment="1">
      <alignment vertical="center" wrapText="1"/>
    </xf>
    <xf numFmtId="0" fontId="1" fillId="0" borderId="24" xfId="1" applyFont="1" applyBorder="1" applyAlignment="1">
      <alignment horizontal="center" vertical="center" wrapText="1"/>
    </xf>
    <xf numFmtId="0" fontId="2" fillId="0" borderId="23" xfId="1" applyFont="1" applyBorder="1" applyAlignment="1">
      <alignment vertical="center"/>
    </xf>
    <xf numFmtId="0" fontId="2" fillId="0" borderId="24" xfId="1" applyFont="1" applyBorder="1" applyAlignment="1">
      <alignment horizontal="center" vertical="center"/>
    </xf>
    <xf numFmtId="0" fontId="2" fillId="0" borderId="33" xfId="0" applyFont="1" applyBorder="1" applyAlignment="1">
      <alignment horizontal="center" vertical="center"/>
    </xf>
    <xf numFmtId="0" fontId="6" fillId="0" borderId="24" xfId="1" applyBorder="1" applyAlignment="1">
      <alignment horizontal="center"/>
    </xf>
    <xf numFmtId="0" fontId="2" fillId="0" borderId="34" xfId="1" applyFont="1" applyBorder="1" applyAlignment="1">
      <alignment vertical="center"/>
    </xf>
    <xf numFmtId="0" fontId="6" fillId="0" borderId="35" xfId="1" applyBorder="1" applyAlignment="1">
      <alignment horizontal="left" vertical="center"/>
    </xf>
    <xf numFmtId="0" fontId="2" fillId="0" borderId="35" xfId="0" applyFont="1" applyBorder="1" applyAlignment="1">
      <alignment horizontal="left" vertical="center" wrapText="1"/>
    </xf>
    <xf numFmtId="0" fontId="6" fillId="0" borderId="35" xfId="1" applyBorder="1" applyAlignment="1">
      <alignment wrapText="1"/>
    </xf>
    <xf numFmtId="0" fontId="6" fillId="0" borderId="36" xfId="1" applyBorder="1" applyAlignment="1">
      <alignment horizontal="center"/>
    </xf>
    <xf numFmtId="0" fontId="3" fillId="0" borderId="0" xfId="0" applyFont="1" applyAlignment="1">
      <alignment vertical="center"/>
    </xf>
    <xf numFmtId="0" fontId="2" fillId="0" borderId="0" xfId="0" applyFont="1" applyAlignment="1">
      <alignment horizontal="left" wrapText="1"/>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left"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top"/>
    </xf>
    <xf numFmtId="0" fontId="3" fillId="0" borderId="22" xfId="0" applyFont="1" applyBorder="1" applyAlignment="1">
      <alignment horizontal="center"/>
    </xf>
    <xf numFmtId="0" fontId="2" fillId="0" borderId="25" xfId="1" applyFont="1" applyBorder="1" applyAlignment="1">
      <alignment horizontal="center" vertical="center"/>
    </xf>
    <xf numFmtId="0" fontId="2" fillId="0" borderId="26" xfId="1" applyFont="1" applyBorder="1" applyAlignment="1">
      <alignment horizontal="left" vertical="center"/>
    </xf>
    <xf numFmtId="0" fontId="2" fillId="0" borderId="26" xfId="1" applyFont="1" applyBorder="1" applyAlignment="1">
      <alignment horizontal="left" wrapText="1"/>
    </xf>
    <xf numFmtId="0" fontId="2" fillId="0" borderId="26" xfId="1" applyFont="1" applyBorder="1" applyAlignment="1">
      <alignment horizontal="center" vertical="center"/>
    </xf>
    <xf numFmtId="0" fontId="3" fillId="0" borderId="26" xfId="0" applyFont="1" applyBorder="1" applyAlignment="1">
      <alignment horizontal="center" vertical="top"/>
    </xf>
    <xf numFmtId="0" fontId="0" fillId="0" borderId="12" xfId="0" applyBorder="1" applyAlignment="1">
      <alignment horizont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4"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wrapText="1"/>
    </xf>
    <xf numFmtId="0" fontId="7" fillId="0" borderId="36"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9" fillId="0" borderId="35" xfId="0" applyFont="1" applyBorder="1" applyAlignment="1">
      <alignment horizontal="center"/>
    </xf>
    <xf numFmtId="0" fontId="2" fillId="0" borderId="3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xf>
    <xf numFmtId="0" fontId="9" fillId="0" borderId="35" xfId="0" applyFont="1" applyBorder="1" applyAlignment="1">
      <alignment vertical="center"/>
    </xf>
    <xf numFmtId="0" fontId="2" fillId="0" borderId="35" xfId="0" applyFont="1" applyBorder="1" applyAlignment="1">
      <alignment horizontal="left" wrapText="1"/>
    </xf>
    <xf numFmtId="0" fontId="9" fillId="0" borderId="35" xfId="0" applyFont="1" applyBorder="1" applyAlignment="1">
      <alignment horizontal="center" vertical="center"/>
    </xf>
    <xf numFmtId="0" fontId="19" fillId="0" borderId="0" xfId="1" applyFont="1" applyAlignment="1">
      <alignment wrapText="1"/>
    </xf>
    <xf numFmtId="0" fontId="6" fillId="0" borderId="0" xfId="0" applyFont="1" applyAlignment="1">
      <alignment vertical="center"/>
    </xf>
    <xf numFmtId="0" fontId="21" fillId="0" borderId="3" xfId="0" applyFont="1" applyBorder="1" applyAlignment="1">
      <alignment horizontal="center" vertical="center" wrapText="1"/>
    </xf>
    <xf numFmtId="0" fontId="21" fillId="0" borderId="3" xfId="0" applyFont="1" applyBorder="1" applyAlignment="1">
      <alignment horizontal="center" wrapText="1"/>
    </xf>
    <xf numFmtId="0" fontId="13" fillId="0" borderId="3" xfId="0" applyFont="1" applyBorder="1" applyAlignment="1">
      <alignment vertical="center"/>
    </xf>
    <xf numFmtId="3" fontId="13" fillId="0" borderId="3" xfId="0" applyNumberFormat="1" applyFont="1" applyBorder="1"/>
    <xf numFmtId="164" fontId="13" fillId="0" borderId="3" xfId="0" applyNumberFormat="1" applyFont="1" applyBorder="1"/>
    <xf numFmtId="0" fontId="22" fillId="0" borderId="1" xfId="0" applyFont="1" applyBorder="1" applyAlignment="1">
      <alignment horizontal="center" vertical="top" wrapText="1" readingOrder="1"/>
    </xf>
    <xf numFmtId="0" fontId="23" fillId="0" borderId="1" xfId="0" applyFont="1" applyBorder="1" applyAlignment="1">
      <alignment vertical="top" wrapText="1" readingOrder="1"/>
    </xf>
    <xf numFmtId="0" fontId="21" fillId="0" borderId="1" xfId="0" applyFont="1" applyBorder="1" applyAlignment="1">
      <alignment vertical="top"/>
    </xf>
    <xf numFmtId="0" fontId="13" fillId="0" borderId="1" xfId="0" quotePrefix="1" applyFont="1" applyBorder="1" applyAlignment="1">
      <alignment horizontal="left"/>
    </xf>
    <xf numFmtId="3" fontId="6" fillId="0" borderId="3" xfId="1" applyNumberFormat="1" applyBorder="1" applyAlignment="1">
      <alignment horizontal="center" vertical="center"/>
    </xf>
    <xf numFmtId="164" fontId="6" fillId="0" borderId="3" xfId="1" applyNumberFormat="1" applyBorder="1" applyAlignment="1">
      <alignment horizontal="center" vertical="center"/>
    </xf>
    <xf numFmtId="0" fontId="1" fillId="2" borderId="28" xfId="1" applyFont="1" applyFill="1" applyBorder="1" applyAlignment="1">
      <alignment horizontal="center"/>
    </xf>
    <xf numFmtId="0" fontId="1" fillId="2" borderId="29" xfId="1" applyFont="1" applyFill="1" applyBorder="1" applyAlignment="1">
      <alignment horizontal="center"/>
    </xf>
    <xf numFmtId="0" fontId="1" fillId="2" borderId="30" xfId="1" applyFont="1" applyFill="1" applyBorder="1" applyAlignment="1">
      <alignment horizontal="center"/>
    </xf>
    <xf numFmtId="0" fontId="2" fillId="2" borderId="21" xfId="1" applyFont="1" applyFill="1" applyBorder="1" applyAlignment="1">
      <alignment horizontal="center"/>
    </xf>
    <xf numFmtId="0" fontId="2" fillId="2" borderId="0" xfId="1" applyFont="1" applyFill="1" applyAlignment="1">
      <alignment horizontal="center"/>
    </xf>
    <xf numFmtId="0" fontId="2" fillId="2" borderId="22" xfId="1" applyFont="1" applyFill="1" applyBorder="1" applyAlignment="1">
      <alignment horizontal="center"/>
    </xf>
    <xf numFmtId="0" fontId="20" fillId="2" borderId="21" xfId="1" applyFont="1" applyFill="1" applyBorder="1" applyAlignment="1">
      <alignment horizontal="center"/>
    </xf>
    <xf numFmtId="0" fontId="20" fillId="2" borderId="0" xfId="1" applyFont="1" applyFill="1" applyAlignment="1">
      <alignment horizontal="center"/>
    </xf>
    <xf numFmtId="0" fontId="20" fillId="2" borderId="22" xfId="1" applyFont="1" applyFill="1" applyBorder="1" applyAlignment="1">
      <alignment horizontal="center"/>
    </xf>
    <xf numFmtId="0" fontId="2" fillId="0" borderId="31" xfId="1" applyFont="1" applyBorder="1" applyAlignment="1">
      <alignment horizontal="center" vertical="center" wrapText="1"/>
    </xf>
    <xf numFmtId="0" fontId="2" fillId="0" borderId="14"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21" xfId="0" applyFont="1" applyBorder="1" applyAlignment="1">
      <alignment horizontal="left" vertical="top"/>
    </xf>
    <xf numFmtId="0" fontId="2" fillId="0" borderId="0" xfId="0" applyFont="1" applyAlignment="1">
      <alignment horizontal="left" vertical="top"/>
    </xf>
    <xf numFmtId="0" fontId="2" fillId="0" borderId="22" xfId="0" applyFont="1" applyBorder="1" applyAlignment="1">
      <alignment horizontal="left" vertical="top"/>
    </xf>
    <xf numFmtId="0" fontId="2" fillId="3" borderId="21" xfId="0" applyFont="1" applyFill="1" applyBorder="1" applyAlignment="1">
      <alignment horizontal="center"/>
    </xf>
    <xf numFmtId="0" fontId="2" fillId="3" borderId="0" xfId="0" applyFont="1" applyFill="1" applyAlignment="1">
      <alignment horizontal="center"/>
    </xf>
    <xf numFmtId="0" fontId="2" fillId="3" borderId="22" xfId="0" applyFont="1" applyFill="1" applyBorder="1" applyAlignment="1">
      <alignment horizontal="center"/>
    </xf>
    <xf numFmtId="0" fontId="1" fillId="3" borderId="28"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2" fillId="3" borderId="37" xfId="0" applyFont="1" applyFill="1" applyBorder="1" applyAlignment="1">
      <alignment horizontal="center"/>
    </xf>
    <xf numFmtId="0" fontId="2" fillId="3" borderId="10" xfId="0" applyFont="1" applyFill="1" applyBorder="1" applyAlignment="1">
      <alignment horizontal="center"/>
    </xf>
    <xf numFmtId="0" fontId="2" fillId="3" borderId="38" xfId="0" applyFont="1" applyFill="1" applyBorder="1" applyAlignment="1">
      <alignment horizontal="center"/>
    </xf>
    <xf numFmtId="0" fontId="2" fillId="2" borderId="21" xfId="0" applyFont="1" applyFill="1" applyBorder="1" applyAlignment="1">
      <alignment horizontal="center"/>
    </xf>
    <xf numFmtId="0" fontId="2" fillId="2" borderId="0" xfId="0" applyFont="1" applyFill="1" applyAlignment="1">
      <alignment horizontal="center"/>
    </xf>
    <xf numFmtId="0" fontId="2" fillId="2" borderId="22" xfId="0" applyFont="1" applyFill="1" applyBorder="1" applyAlignment="1">
      <alignment horizontal="center"/>
    </xf>
    <xf numFmtId="0" fontId="1" fillId="2" borderId="28" xfId="0" applyFont="1" applyFill="1" applyBorder="1" applyAlignment="1">
      <alignment horizont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13" fillId="0" borderId="0" xfId="0" applyFont="1" applyAlignment="1">
      <alignment horizontal="left" vertic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1" fillId="2" borderId="0" xfId="0" applyFont="1" applyFill="1" applyAlignment="1">
      <alignment horizontal="center"/>
    </xf>
    <xf numFmtId="0" fontId="1" fillId="2" borderId="22" xfId="0" applyFont="1" applyFill="1" applyBorder="1" applyAlignment="1">
      <alignment horizontal="center"/>
    </xf>
    <xf numFmtId="0" fontId="2" fillId="2" borderId="23"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4" xfId="0" applyFont="1" applyFill="1" applyBorder="1" applyAlignment="1">
      <alignment horizontal="left" vertical="top" wrapText="1"/>
    </xf>
    <xf numFmtId="0" fontId="8" fillId="2" borderId="21" xfId="0" applyFont="1" applyFill="1" applyBorder="1" applyAlignment="1">
      <alignment horizontal="center"/>
    </xf>
    <xf numFmtId="0" fontId="8" fillId="2" borderId="0" xfId="0" applyFont="1" applyFill="1" applyAlignment="1">
      <alignment horizontal="center"/>
    </xf>
    <xf numFmtId="0" fontId="8" fillId="2" borderId="22" xfId="0" applyFont="1" applyFill="1" applyBorder="1" applyAlignment="1">
      <alignment horizontal="center"/>
    </xf>
    <xf numFmtId="0" fontId="1" fillId="2" borderId="29" xfId="0" applyFont="1" applyFill="1" applyBorder="1" applyAlignment="1">
      <alignment horizontal="center"/>
    </xf>
    <xf numFmtId="0" fontId="1" fillId="2" borderId="30" xfId="0" applyFont="1" applyFill="1" applyBorder="1" applyAlignment="1">
      <alignment horizontal="center"/>
    </xf>
    <xf numFmtId="0" fontId="9" fillId="2" borderId="21" xfId="0" applyFont="1" applyFill="1" applyBorder="1" applyAlignment="1">
      <alignment horizontal="center"/>
    </xf>
    <xf numFmtId="0" fontId="9" fillId="2" borderId="0" xfId="0" applyFont="1" applyFill="1" applyAlignment="1">
      <alignment horizontal="center"/>
    </xf>
    <xf numFmtId="0" fontId="9" fillId="2" borderId="22" xfId="0" applyFont="1" applyFill="1" applyBorder="1" applyAlignment="1">
      <alignment horizontal="center"/>
    </xf>
    <xf numFmtId="0" fontId="2" fillId="2" borderId="31"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32" xfId="0" applyFont="1" applyFill="1" applyBorder="1" applyAlignment="1">
      <alignment horizontal="left" vertical="top" wrapText="1"/>
    </xf>
    <xf numFmtId="0" fontId="14"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1" xfId="0" applyFont="1" applyFill="1" applyBorder="1" applyAlignment="1">
      <alignment horizontal="center"/>
    </xf>
    <xf numFmtId="0" fontId="5" fillId="0" borderId="13" xfId="0" applyFont="1" applyBorder="1" applyAlignment="1">
      <alignment horizontal="lef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6" fillId="0" borderId="15" xfId="1" applyBorder="1" applyAlignment="1">
      <alignment horizontal="center" vertical="center"/>
    </xf>
    <xf numFmtId="0" fontId="6" fillId="0" borderId="17" xfId="1" applyBorder="1" applyAlignment="1">
      <alignment horizontal="center" vertical="center"/>
    </xf>
    <xf numFmtId="0" fontId="6" fillId="0" borderId="16" xfId="1" applyBorder="1" applyAlignment="1">
      <alignment horizontal="center" vertical="center"/>
    </xf>
    <xf numFmtId="0" fontId="12" fillId="0" borderId="3" xfId="1" applyFont="1" applyBorder="1" applyAlignment="1">
      <alignment horizontal="center"/>
    </xf>
    <xf numFmtId="0" fontId="12" fillId="0" borderId="0" xfId="1" applyFont="1" applyAlignment="1">
      <alignment horizontal="center"/>
    </xf>
  </cellXfs>
  <cellStyles count="5">
    <cellStyle name="Hyperlink 2" xfId="3" xr:uid="{87583C27-A3BB-47ED-B654-96D3F7CEEE9F}"/>
    <cellStyle name="Normal" xfId="0" builtinId="0"/>
    <cellStyle name="Normal 10" xfId="4" xr:uid="{56D73FA9-B594-4ABA-B0A9-A21FD035382F}"/>
    <cellStyle name="Normal 2" xfId="1" xr:uid="{73C93ACA-8DB5-4575-90DD-17DD245DEB68}"/>
    <cellStyle name="Normal 3" xfId="2" xr:uid="{78241F98-95E6-4374-8576-7A6647285D2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833438</xdr:colOff>
      <xdr:row>52</xdr:row>
      <xdr:rowOff>0</xdr:rowOff>
    </xdr:from>
    <xdr:to>
      <xdr:col>4</xdr:col>
      <xdr:colOff>341709</xdr:colOff>
      <xdr:row>54</xdr:row>
      <xdr:rowOff>119063</xdr:rowOff>
    </xdr:to>
    <xdr:sp macro="" textlink="">
      <xdr:nvSpPr>
        <xdr:cNvPr id="2" name="TextBox 1">
          <a:extLst>
            <a:ext uri="{FF2B5EF4-FFF2-40B4-BE49-F238E27FC236}">
              <a16:creationId xmlns:a16="http://schemas.microsoft.com/office/drawing/2014/main" id="{543E1AD4-E0A9-4218-939E-F462E9922E34}"/>
            </a:ext>
          </a:extLst>
        </xdr:cNvPr>
        <xdr:cNvSpPr txBox="1"/>
      </xdr:nvSpPr>
      <xdr:spPr>
        <a:xfrm>
          <a:off x="1359297" y="11370469"/>
          <a:ext cx="9182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refer to 27. 2022 Chicago Real Estate by Owner.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14</xdr:row>
      <xdr:rowOff>190500</xdr:rowOff>
    </xdr:from>
    <xdr:to>
      <xdr:col>4</xdr:col>
      <xdr:colOff>1247775</xdr:colOff>
      <xdr:row>17</xdr:row>
      <xdr:rowOff>66675</xdr:rowOff>
    </xdr:to>
    <xdr:sp macro="" textlink="">
      <xdr:nvSpPr>
        <xdr:cNvPr id="5" name="TextBox 4">
          <a:extLst>
            <a:ext uri="{FF2B5EF4-FFF2-40B4-BE49-F238E27FC236}">
              <a16:creationId xmlns:a16="http://schemas.microsoft.com/office/drawing/2014/main" id="{F3C627F8-61E3-4A86-B055-9C348C60F0D2}"/>
            </a:ext>
          </a:extLst>
        </xdr:cNvPr>
        <xdr:cNvSpPr txBox="1"/>
      </xdr:nvSpPr>
      <xdr:spPr>
        <a:xfrm>
          <a:off x="1876425" y="3543300"/>
          <a:ext cx="9182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 Bank doesn't report this data for CRA. Additionally, to protect customer information, we don't make this data publicly available.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157369</xdr:colOff>
      <xdr:row>10</xdr:row>
      <xdr:rowOff>0</xdr:rowOff>
    </xdr:from>
    <xdr:to>
      <xdr:col>2</xdr:col>
      <xdr:colOff>742121</xdr:colOff>
      <xdr:row>12</xdr:row>
      <xdr:rowOff>111815</xdr:rowOff>
    </xdr:to>
    <xdr:sp macro="" textlink="">
      <xdr:nvSpPr>
        <xdr:cNvPr id="4" name="TextBox 3">
          <a:extLst>
            <a:ext uri="{FF2B5EF4-FFF2-40B4-BE49-F238E27FC236}">
              <a16:creationId xmlns:a16="http://schemas.microsoft.com/office/drawing/2014/main" id="{5D3C0E0A-B417-4AF5-A0EC-154AE717AA09}"/>
            </a:ext>
          </a:extLst>
        </xdr:cNvPr>
        <xdr:cNvSpPr txBox="1"/>
      </xdr:nvSpPr>
      <xdr:spPr>
        <a:xfrm>
          <a:off x="157369" y="2667000"/>
          <a:ext cx="91821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 Bank doesn't report this data for CRA. Additionally, to protect customer information, we don't make this data publicly available.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374650</xdr:colOff>
      <xdr:row>10</xdr:row>
      <xdr:rowOff>101600</xdr:rowOff>
    </xdr:from>
    <xdr:to>
      <xdr:col>4</xdr:col>
      <xdr:colOff>1231900</xdr:colOff>
      <xdr:row>13</xdr:row>
      <xdr:rowOff>6350</xdr:rowOff>
    </xdr:to>
    <xdr:sp macro="" textlink="">
      <xdr:nvSpPr>
        <xdr:cNvPr id="2" name="TextBox 1">
          <a:extLst>
            <a:ext uri="{FF2B5EF4-FFF2-40B4-BE49-F238E27FC236}">
              <a16:creationId xmlns:a16="http://schemas.microsoft.com/office/drawing/2014/main" id="{E69D138A-A054-43D4-B526-1AA52873A0AE}"/>
            </a:ext>
          </a:extLst>
        </xdr:cNvPr>
        <xdr:cNvSpPr txBox="1"/>
      </xdr:nvSpPr>
      <xdr:spPr>
        <a:xfrm>
          <a:off x="374650" y="3956050"/>
          <a:ext cx="91059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data reflects U.S. Bank's CRA reportable small business lending for 2022 in Cook County. U.S. Bank reports publicly available CRA</a:t>
          </a:r>
          <a:r>
            <a:rPr lang="en-US" sz="1100" baseline="0"/>
            <a:t> data; CRA small business data is publicly reported down to the county level.</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374650</xdr:colOff>
      <xdr:row>10</xdr:row>
      <xdr:rowOff>101600</xdr:rowOff>
    </xdr:from>
    <xdr:to>
      <xdr:col>4</xdr:col>
      <xdr:colOff>1231900</xdr:colOff>
      <xdr:row>13</xdr:row>
      <xdr:rowOff>6350</xdr:rowOff>
    </xdr:to>
    <xdr:sp macro="" textlink="">
      <xdr:nvSpPr>
        <xdr:cNvPr id="2" name="TextBox 1">
          <a:extLst>
            <a:ext uri="{FF2B5EF4-FFF2-40B4-BE49-F238E27FC236}">
              <a16:creationId xmlns:a16="http://schemas.microsoft.com/office/drawing/2014/main" id="{3E37AEEB-CFD3-4868-952E-945FF5F319CA}"/>
            </a:ext>
          </a:extLst>
        </xdr:cNvPr>
        <xdr:cNvSpPr txBox="1"/>
      </xdr:nvSpPr>
      <xdr:spPr>
        <a:xfrm>
          <a:off x="374650" y="4514850"/>
          <a:ext cx="9105900" cy="488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 Bank does not report consumer lending data under the Community Reinvestment Act</a:t>
          </a:r>
          <a:r>
            <a:rPr lang="en-US" sz="1100" baseline="0"/>
            <a:t>.</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374650</xdr:colOff>
      <xdr:row>10</xdr:row>
      <xdr:rowOff>101600</xdr:rowOff>
    </xdr:from>
    <xdr:to>
      <xdr:col>4</xdr:col>
      <xdr:colOff>1231900</xdr:colOff>
      <xdr:row>13</xdr:row>
      <xdr:rowOff>6350</xdr:rowOff>
    </xdr:to>
    <xdr:sp macro="" textlink="">
      <xdr:nvSpPr>
        <xdr:cNvPr id="2" name="TextBox 1">
          <a:extLst>
            <a:ext uri="{FF2B5EF4-FFF2-40B4-BE49-F238E27FC236}">
              <a16:creationId xmlns:a16="http://schemas.microsoft.com/office/drawing/2014/main" id="{D3E2DAEF-6A52-4300-BC0C-40D980006362}"/>
            </a:ext>
          </a:extLst>
        </xdr:cNvPr>
        <xdr:cNvSpPr txBox="1"/>
      </xdr:nvSpPr>
      <xdr:spPr>
        <a:xfrm>
          <a:off x="374650" y="3867150"/>
          <a:ext cx="91757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 Bank does not report savings account data under the Community Reinvestment Act</a:t>
          </a:r>
          <a:r>
            <a:rPr lang="en-US" sz="1100" baseline="0"/>
            <a:t>.</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374650</xdr:colOff>
      <xdr:row>10</xdr:row>
      <xdr:rowOff>101600</xdr:rowOff>
    </xdr:from>
    <xdr:to>
      <xdr:col>4</xdr:col>
      <xdr:colOff>1231900</xdr:colOff>
      <xdr:row>13</xdr:row>
      <xdr:rowOff>6350</xdr:rowOff>
    </xdr:to>
    <xdr:sp macro="" textlink="">
      <xdr:nvSpPr>
        <xdr:cNvPr id="2" name="TextBox 1">
          <a:extLst>
            <a:ext uri="{FF2B5EF4-FFF2-40B4-BE49-F238E27FC236}">
              <a16:creationId xmlns:a16="http://schemas.microsoft.com/office/drawing/2014/main" id="{E720748A-1F71-4A50-9D27-E4828BD02C47}"/>
            </a:ext>
          </a:extLst>
        </xdr:cNvPr>
        <xdr:cNvSpPr txBox="1"/>
      </xdr:nvSpPr>
      <xdr:spPr>
        <a:xfrm>
          <a:off x="374650" y="3816350"/>
          <a:ext cx="818515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 Bank does not report checking account data under the Community Reinvestment Act</a:t>
          </a:r>
          <a:r>
            <a:rPr lang="en-US" sz="1100" baseline="0"/>
            <a:t>.</a:t>
          </a:r>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7DF9-6819-43B0-A4E5-7FD5A6129F53}">
  <sheetPr>
    <pageSetUpPr fitToPage="1"/>
  </sheetPr>
  <dimension ref="A1:G50"/>
  <sheetViews>
    <sheetView tabSelected="1" topLeftCell="A31" zoomScale="96" zoomScaleNormal="96" workbookViewId="0">
      <selection activeCell="C59" sqref="C59"/>
    </sheetView>
  </sheetViews>
  <sheetFormatPr defaultColWidth="12.625" defaultRowHeight="14.25" x14ac:dyDescent="0.2"/>
  <cols>
    <col min="1" max="1" width="6.875" style="32" bestFit="1" customWidth="1"/>
    <col min="2" max="2" width="35.375" style="36" customWidth="1"/>
    <col min="3" max="3" width="65.25" style="32" customWidth="1"/>
    <col min="4" max="4" width="26.25" style="14" customWidth="1"/>
    <col min="5" max="5" width="15.25" style="10" customWidth="1"/>
    <col min="6" max="6" width="7.625" style="10" customWidth="1"/>
    <col min="7" max="7" width="30.625" style="10" customWidth="1"/>
    <col min="8" max="24" width="7.625" style="10" customWidth="1"/>
    <col min="25" max="16384" width="12.625" style="10"/>
  </cols>
  <sheetData>
    <row r="1" spans="1:7" ht="15" x14ac:dyDescent="0.25">
      <c r="A1" s="123" t="s">
        <v>136</v>
      </c>
      <c r="B1" s="124"/>
      <c r="C1" s="124"/>
      <c r="D1" s="124"/>
      <c r="E1" s="125"/>
    </row>
    <row r="2" spans="1:7" ht="15" x14ac:dyDescent="0.25">
      <c r="A2" s="126" t="s">
        <v>0</v>
      </c>
      <c r="B2" s="127"/>
      <c r="C2" s="127"/>
      <c r="D2" s="127"/>
      <c r="E2" s="128"/>
      <c r="G2" s="110"/>
    </row>
    <row r="3" spans="1:7" ht="15" x14ac:dyDescent="0.25">
      <c r="A3" s="129" t="s">
        <v>135</v>
      </c>
      <c r="B3" s="130"/>
      <c r="C3" s="130"/>
      <c r="D3" s="130"/>
      <c r="E3" s="131"/>
    </row>
    <row r="4" spans="1:7" ht="15" x14ac:dyDescent="0.25">
      <c r="A4" s="126" t="s">
        <v>177</v>
      </c>
      <c r="B4" s="127"/>
      <c r="C4" s="127"/>
      <c r="D4" s="127"/>
      <c r="E4" s="128"/>
    </row>
    <row r="5" spans="1:7" s="14" customFormat="1" ht="75" customHeight="1" x14ac:dyDescent="0.25">
      <c r="A5" s="132" t="s">
        <v>180</v>
      </c>
      <c r="B5" s="133"/>
      <c r="C5" s="133"/>
      <c r="D5" s="133"/>
      <c r="E5" s="134"/>
      <c r="F5" s="13"/>
    </row>
    <row r="6" spans="1:7" s="14" customFormat="1" ht="45" x14ac:dyDescent="0.2">
      <c r="A6" s="65" t="s">
        <v>1</v>
      </c>
      <c r="B6" s="44" t="s">
        <v>2</v>
      </c>
      <c r="C6" s="15" t="s">
        <v>3</v>
      </c>
      <c r="D6" s="15" t="s">
        <v>96</v>
      </c>
      <c r="E6" s="66" t="s">
        <v>176</v>
      </c>
    </row>
    <row r="7" spans="1:7" ht="46.5" customHeight="1" x14ac:dyDescent="0.2">
      <c r="A7" s="67">
        <v>1</v>
      </c>
      <c r="B7" s="22" t="s">
        <v>6</v>
      </c>
      <c r="C7" s="39" t="s">
        <v>53</v>
      </c>
      <c r="D7" s="16" t="s">
        <v>103</v>
      </c>
      <c r="E7" s="68">
        <v>15</v>
      </c>
    </row>
    <row r="8" spans="1:7" ht="15" x14ac:dyDescent="0.2">
      <c r="A8" s="67">
        <v>2</v>
      </c>
      <c r="B8" s="22" t="s">
        <v>8</v>
      </c>
      <c r="C8" s="39" t="s">
        <v>163</v>
      </c>
      <c r="D8" s="16" t="s">
        <v>141</v>
      </c>
      <c r="E8" s="68">
        <v>10</v>
      </c>
    </row>
    <row r="9" spans="1:7" ht="15" x14ac:dyDescent="0.2">
      <c r="A9" s="67">
        <v>3</v>
      </c>
      <c r="B9" s="22" t="s">
        <v>9</v>
      </c>
      <c r="C9" s="39" t="s">
        <v>164</v>
      </c>
      <c r="D9" s="16"/>
      <c r="E9" s="68">
        <v>41</v>
      </c>
    </row>
    <row r="10" spans="1:7" ht="15" x14ac:dyDescent="0.2">
      <c r="A10" s="67">
        <v>4</v>
      </c>
      <c r="B10" s="22" t="s">
        <v>10</v>
      </c>
      <c r="C10" s="39" t="s">
        <v>138</v>
      </c>
      <c r="D10" s="16"/>
      <c r="E10" s="68">
        <v>4</v>
      </c>
    </row>
    <row r="11" spans="1:7" ht="18" customHeight="1" x14ac:dyDescent="0.2">
      <c r="A11" s="67">
        <v>5</v>
      </c>
      <c r="B11" s="22" t="s">
        <v>11</v>
      </c>
      <c r="C11" s="39" t="s">
        <v>139</v>
      </c>
      <c r="D11" s="16" t="s">
        <v>137</v>
      </c>
      <c r="E11" s="68">
        <v>5</v>
      </c>
    </row>
    <row r="12" spans="1:7" ht="15" x14ac:dyDescent="0.2">
      <c r="A12" s="67">
        <v>6</v>
      </c>
      <c r="B12" s="37" t="s">
        <v>28</v>
      </c>
      <c r="C12" s="28" t="s">
        <v>140</v>
      </c>
      <c r="D12" s="16"/>
      <c r="E12" s="68">
        <v>47</v>
      </c>
    </row>
    <row r="13" spans="1:7" ht="15" x14ac:dyDescent="0.2">
      <c r="A13" s="67">
        <v>7</v>
      </c>
      <c r="B13" s="22" t="s">
        <v>12</v>
      </c>
      <c r="C13" s="39" t="s">
        <v>99</v>
      </c>
      <c r="D13" s="16"/>
      <c r="E13" s="68">
        <v>9</v>
      </c>
    </row>
    <row r="14" spans="1:7" ht="15" x14ac:dyDescent="0.2">
      <c r="A14" s="67">
        <v>8</v>
      </c>
      <c r="B14" s="22" t="s">
        <v>14</v>
      </c>
      <c r="C14" s="39" t="s">
        <v>97</v>
      </c>
      <c r="D14" s="16"/>
      <c r="E14" s="68">
        <v>3</v>
      </c>
    </row>
    <row r="15" spans="1:7" ht="15" x14ac:dyDescent="0.2">
      <c r="A15" s="67">
        <v>9</v>
      </c>
      <c r="B15" s="22" t="s">
        <v>15</v>
      </c>
      <c r="C15" s="39" t="s">
        <v>100</v>
      </c>
      <c r="D15" s="16"/>
      <c r="E15" s="68">
        <v>31</v>
      </c>
    </row>
    <row r="16" spans="1:7" ht="15" x14ac:dyDescent="0.2">
      <c r="A16" s="67">
        <v>10</v>
      </c>
      <c r="B16" s="22" t="s">
        <v>16</v>
      </c>
      <c r="C16" s="39" t="s">
        <v>98</v>
      </c>
      <c r="D16" s="16"/>
      <c r="E16" s="68">
        <v>35</v>
      </c>
    </row>
    <row r="17" spans="1:5" ht="15" x14ac:dyDescent="0.2">
      <c r="A17" s="67">
        <v>11</v>
      </c>
      <c r="B17" s="22" t="s">
        <v>18</v>
      </c>
      <c r="C17" s="39" t="s">
        <v>19</v>
      </c>
      <c r="D17" s="16"/>
      <c r="E17" s="68">
        <v>27</v>
      </c>
    </row>
    <row r="18" spans="1:5" ht="15" x14ac:dyDescent="0.2">
      <c r="A18" s="67">
        <v>12</v>
      </c>
      <c r="B18" s="22" t="s">
        <v>20</v>
      </c>
      <c r="C18" s="39" t="s">
        <v>21</v>
      </c>
      <c r="D18" s="16"/>
      <c r="E18" s="68">
        <v>24</v>
      </c>
    </row>
    <row r="19" spans="1:5" ht="15" x14ac:dyDescent="0.2">
      <c r="A19" s="67">
        <v>13</v>
      </c>
      <c r="B19" s="22" t="s">
        <v>22</v>
      </c>
      <c r="C19" s="39" t="s">
        <v>23</v>
      </c>
      <c r="D19" s="16"/>
      <c r="E19" s="68">
        <v>38</v>
      </c>
    </row>
    <row r="20" spans="1:5" ht="15" x14ac:dyDescent="0.2">
      <c r="A20" s="67">
        <v>14</v>
      </c>
      <c r="B20" s="22" t="s">
        <v>130</v>
      </c>
      <c r="C20" s="40" t="s">
        <v>131</v>
      </c>
      <c r="D20" s="41"/>
      <c r="E20" s="68">
        <v>34</v>
      </c>
    </row>
    <row r="21" spans="1:5" ht="15" x14ac:dyDescent="0.2">
      <c r="A21" s="67">
        <v>15</v>
      </c>
      <c r="B21" s="22" t="s">
        <v>132</v>
      </c>
      <c r="C21" s="39" t="s">
        <v>101</v>
      </c>
      <c r="D21" s="16"/>
      <c r="E21" s="68" t="s">
        <v>13</v>
      </c>
    </row>
    <row r="22" spans="1:5" ht="15" x14ac:dyDescent="0.2">
      <c r="A22" s="67">
        <v>16</v>
      </c>
      <c r="B22" s="22" t="s">
        <v>133</v>
      </c>
      <c r="C22" s="39" t="s">
        <v>102</v>
      </c>
      <c r="D22" s="16"/>
      <c r="E22" s="68" t="s">
        <v>13</v>
      </c>
    </row>
    <row r="23" spans="1:5" ht="15" x14ac:dyDescent="0.2">
      <c r="A23" s="67">
        <v>17</v>
      </c>
      <c r="B23" s="38" t="s">
        <v>33</v>
      </c>
      <c r="C23" s="28" t="s">
        <v>157</v>
      </c>
      <c r="D23" s="41"/>
      <c r="E23" s="60">
        <v>26</v>
      </c>
    </row>
    <row r="24" spans="1:5" ht="15" x14ac:dyDescent="0.2">
      <c r="A24" s="67">
        <v>18</v>
      </c>
      <c r="B24" s="38" t="s">
        <v>34</v>
      </c>
      <c r="C24" s="28" t="s">
        <v>108</v>
      </c>
      <c r="D24" s="42"/>
      <c r="E24" s="69">
        <v>26</v>
      </c>
    </row>
    <row r="25" spans="1:5" ht="15" x14ac:dyDescent="0.2">
      <c r="A25" s="67">
        <v>19</v>
      </c>
      <c r="B25" s="38" t="s">
        <v>35</v>
      </c>
      <c r="C25" s="28" t="s">
        <v>109</v>
      </c>
      <c r="D25" s="41"/>
      <c r="E25" s="60">
        <v>26</v>
      </c>
    </row>
    <row r="26" spans="1:5" ht="15" x14ac:dyDescent="0.2">
      <c r="A26" s="67">
        <v>20</v>
      </c>
      <c r="B26" s="38" t="s">
        <v>36</v>
      </c>
      <c r="C26" s="28" t="s">
        <v>110</v>
      </c>
      <c r="D26" s="41"/>
      <c r="E26" s="60">
        <v>26</v>
      </c>
    </row>
    <row r="27" spans="1:5" ht="15" x14ac:dyDescent="0.2">
      <c r="A27" s="67">
        <v>21</v>
      </c>
      <c r="B27" s="38" t="s">
        <v>117</v>
      </c>
      <c r="C27" s="28" t="s">
        <v>104</v>
      </c>
      <c r="D27" s="43"/>
      <c r="E27" s="60">
        <v>17</v>
      </c>
    </row>
    <row r="28" spans="1:5" ht="15" x14ac:dyDescent="0.2">
      <c r="A28" s="67">
        <v>22</v>
      </c>
      <c r="B28" s="38" t="s">
        <v>118</v>
      </c>
      <c r="C28" s="28" t="s">
        <v>127</v>
      </c>
      <c r="D28" s="43"/>
      <c r="E28" s="60">
        <v>17</v>
      </c>
    </row>
    <row r="29" spans="1:5" ht="15" x14ac:dyDescent="0.2">
      <c r="A29" s="67">
        <v>23</v>
      </c>
      <c r="B29" s="38" t="s">
        <v>119</v>
      </c>
      <c r="C29" s="28" t="s">
        <v>127</v>
      </c>
      <c r="D29" s="43"/>
      <c r="E29" s="60">
        <v>17</v>
      </c>
    </row>
    <row r="30" spans="1:5" ht="15" x14ac:dyDescent="0.2">
      <c r="A30" s="67">
        <v>24</v>
      </c>
      <c r="B30" s="38" t="s">
        <v>120</v>
      </c>
      <c r="C30" s="28" t="s">
        <v>127</v>
      </c>
      <c r="D30" s="43"/>
      <c r="E30" s="60">
        <v>17</v>
      </c>
    </row>
    <row r="31" spans="1:5" ht="15" x14ac:dyDescent="0.2">
      <c r="A31" s="67">
        <v>25</v>
      </c>
      <c r="B31" s="38" t="s">
        <v>121</v>
      </c>
      <c r="C31" s="28" t="s">
        <v>127</v>
      </c>
      <c r="D31" s="43"/>
      <c r="E31" s="60">
        <v>17</v>
      </c>
    </row>
    <row r="32" spans="1:5" ht="15" x14ac:dyDescent="0.2">
      <c r="A32" s="67">
        <v>26</v>
      </c>
      <c r="B32" s="38" t="s">
        <v>122</v>
      </c>
      <c r="C32" s="28" t="s">
        <v>105</v>
      </c>
      <c r="D32" s="43"/>
      <c r="E32" s="60">
        <v>17</v>
      </c>
    </row>
    <row r="33" spans="1:5" ht="15" x14ac:dyDescent="0.2">
      <c r="A33" s="67">
        <v>27</v>
      </c>
      <c r="B33" s="38" t="s">
        <v>123</v>
      </c>
      <c r="C33" s="28" t="s">
        <v>128</v>
      </c>
      <c r="D33" s="43"/>
      <c r="E33" s="60">
        <v>17</v>
      </c>
    </row>
    <row r="34" spans="1:5" ht="15" x14ac:dyDescent="0.2">
      <c r="A34" s="67">
        <v>28</v>
      </c>
      <c r="B34" s="38" t="s">
        <v>124</v>
      </c>
      <c r="C34" s="28" t="s">
        <v>128</v>
      </c>
      <c r="D34" s="43"/>
      <c r="E34" s="60">
        <v>17</v>
      </c>
    </row>
    <row r="35" spans="1:5" ht="15" x14ac:dyDescent="0.2">
      <c r="A35" s="67">
        <v>29</v>
      </c>
      <c r="B35" s="38" t="s">
        <v>125</v>
      </c>
      <c r="C35" s="28" t="s">
        <v>128</v>
      </c>
      <c r="D35" s="41"/>
      <c r="E35" s="60">
        <v>17</v>
      </c>
    </row>
    <row r="36" spans="1:5" ht="15" x14ac:dyDescent="0.2">
      <c r="A36" s="67">
        <v>30</v>
      </c>
      <c r="B36" s="38" t="s">
        <v>126</v>
      </c>
      <c r="C36" s="28" t="s">
        <v>128</v>
      </c>
      <c r="D36" s="41"/>
      <c r="E36" s="60">
        <v>17</v>
      </c>
    </row>
    <row r="37" spans="1:5" ht="15" x14ac:dyDescent="0.2">
      <c r="A37" s="67">
        <v>31</v>
      </c>
      <c r="B37" s="38" t="s">
        <v>31</v>
      </c>
      <c r="C37" s="28" t="s">
        <v>106</v>
      </c>
      <c r="D37" s="41"/>
      <c r="E37" s="60">
        <v>18</v>
      </c>
    </row>
    <row r="38" spans="1:5" ht="15" x14ac:dyDescent="0.2">
      <c r="A38" s="67">
        <v>32</v>
      </c>
      <c r="B38" s="38" t="s">
        <v>32</v>
      </c>
      <c r="C38" s="28" t="s">
        <v>107</v>
      </c>
      <c r="D38" s="41"/>
      <c r="E38" s="60">
        <v>18</v>
      </c>
    </row>
    <row r="39" spans="1:5" ht="15" x14ac:dyDescent="0.2">
      <c r="A39" s="67">
        <v>33</v>
      </c>
      <c r="B39" s="38" t="s">
        <v>143</v>
      </c>
      <c r="C39" s="28" t="s">
        <v>153</v>
      </c>
      <c r="D39" s="41"/>
      <c r="E39" s="70">
        <v>15</v>
      </c>
    </row>
    <row r="40" spans="1:5" ht="15" x14ac:dyDescent="0.2">
      <c r="A40" s="67">
        <v>34</v>
      </c>
      <c r="B40" s="38" t="s">
        <v>144</v>
      </c>
      <c r="C40" s="28" t="s">
        <v>154</v>
      </c>
      <c r="D40" s="41"/>
      <c r="E40" s="70">
        <v>15</v>
      </c>
    </row>
    <row r="41" spans="1:5" ht="15" x14ac:dyDescent="0.2">
      <c r="A41" s="67">
        <v>35</v>
      </c>
      <c r="B41" s="38" t="s">
        <v>145</v>
      </c>
      <c r="C41" s="28" t="s">
        <v>154</v>
      </c>
      <c r="D41" s="41"/>
      <c r="E41" s="70">
        <v>15</v>
      </c>
    </row>
    <row r="42" spans="1:5" ht="15" x14ac:dyDescent="0.2">
      <c r="A42" s="67">
        <v>36</v>
      </c>
      <c r="B42" s="38" t="s">
        <v>146</v>
      </c>
      <c r="C42" s="28" t="s">
        <v>154</v>
      </c>
      <c r="D42" s="41"/>
      <c r="E42" s="70">
        <v>15</v>
      </c>
    </row>
    <row r="43" spans="1:5" ht="15" x14ac:dyDescent="0.2">
      <c r="A43" s="67">
        <v>37</v>
      </c>
      <c r="B43" s="38" t="s">
        <v>147</v>
      </c>
      <c r="C43" s="28" t="s">
        <v>154</v>
      </c>
      <c r="D43" s="41"/>
      <c r="E43" s="70">
        <v>15</v>
      </c>
    </row>
    <row r="44" spans="1:5" ht="15" x14ac:dyDescent="0.2">
      <c r="A44" s="67">
        <v>38</v>
      </c>
      <c r="B44" s="38" t="s">
        <v>148</v>
      </c>
      <c r="C44" s="28" t="s">
        <v>155</v>
      </c>
      <c r="D44" s="41"/>
      <c r="E44" s="70">
        <v>15</v>
      </c>
    </row>
    <row r="45" spans="1:5" ht="15" x14ac:dyDescent="0.2">
      <c r="A45" s="67">
        <v>39</v>
      </c>
      <c r="B45" s="38" t="s">
        <v>149</v>
      </c>
      <c r="C45" s="28" t="s">
        <v>156</v>
      </c>
      <c r="D45" s="41"/>
      <c r="E45" s="70">
        <v>15</v>
      </c>
    </row>
    <row r="46" spans="1:5" ht="15" x14ac:dyDescent="0.2">
      <c r="A46" s="67">
        <v>40</v>
      </c>
      <c r="B46" s="38" t="s">
        <v>150</v>
      </c>
      <c r="C46" s="28" t="s">
        <v>156</v>
      </c>
      <c r="D46" s="41"/>
      <c r="E46" s="70">
        <v>15</v>
      </c>
    </row>
    <row r="47" spans="1:5" ht="15" x14ac:dyDescent="0.2">
      <c r="A47" s="67">
        <v>41</v>
      </c>
      <c r="B47" s="38" t="s">
        <v>151</v>
      </c>
      <c r="C47" s="28" t="s">
        <v>156</v>
      </c>
      <c r="D47" s="41"/>
      <c r="E47" s="70">
        <v>15</v>
      </c>
    </row>
    <row r="48" spans="1:5" ht="15.75" thickBot="1" x14ac:dyDescent="0.25">
      <c r="A48" s="71">
        <v>42</v>
      </c>
      <c r="B48" s="72" t="s">
        <v>152</v>
      </c>
      <c r="C48" s="73" t="s">
        <v>156</v>
      </c>
      <c r="D48" s="74"/>
      <c r="E48" s="75">
        <v>15</v>
      </c>
    </row>
    <row r="49" spans="1:1" x14ac:dyDescent="0.2">
      <c r="A49" s="32" t="s">
        <v>178</v>
      </c>
    </row>
    <row r="50" spans="1:1" x14ac:dyDescent="0.2">
      <c r="A50" s="32" t="s">
        <v>179</v>
      </c>
    </row>
  </sheetData>
  <mergeCells count="5">
    <mergeCell ref="A1:E1"/>
    <mergeCell ref="A2:E2"/>
    <mergeCell ref="A3:E3"/>
    <mergeCell ref="A4:E4"/>
    <mergeCell ref="A5:E5"/>
  </mergeCells>
  <printOptions horizontalCentered="1"/>
  <pageMargins left="0.45" right="0.45" top="0.75" bottom="0.75" header="0" footer="0"/>
  <pageSetup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80"/>
  <sheetViews>
    <sheetView workbookViewId="0">
      <selection activeCell="C25" sqref="C25"/>
    </sheetView>
  </sheetViews>
  <sheetFormatPr defaultColWidth="12.625" defaultRowHeight="15" customHeight="1" x14ac:dyDescent="0.2"/>
  <cols>
    <col min="1" max="1" width="22.875" style="23" customWidth="1"/>
    <col min="2" max="2" width="17.5" style="23" bestFit="1" customWidth="1"/>
    <col min="3" max="3" width="64" bestFit="1" customWidth="1"/>
    <col min="4" max="4" width="24.375" bestFit="1" customWidth="1"/>
    <col min="5" max="5" width="17.875" customWidth="1"/>
    <col min="6" max="6" width="25.375" customWidth="1"/>
    <col min="7" max="25" width="7.625" customWidth="1"/>
  </cols>
  <sheetData>
    <row r="1" spans="1:6" ht="15" customHeight="1" x14ac:dyDescent="0.25">
      <c r="A1" s="141" t="s">
        <v>169</v>
      </c>
      <c r="B1" s="142"/>
      <c r="C1" s="142"/>
      <c r="D1" s="142"/>
      <c r="E1" s="142"/>
      <c r="F1" s="143"/>
    </row>
    <row r="2" spans="1:6" ht="15" customHeight="1" x14ac:dyDescent="0.25">
      <c r="A2" s="138" t="s">
        <v>0</v>
      </c>
      <c r="B2" s="139"/>
      <c r="C2" s="139"/>
      <c r="D2" s="139"/>
      <c r="E2" s="139"/>
      <c r="F2" s="140"/>
    </row>
    <row r="3" spans="1:6" ht="15" customHeight="1" x14ac:dyDescent="0.25">
      <c r="A3" s="138" t="s">
        <v>142</v>
      </c>
      <c r="B3" s="139"/>
      <c r="C3" s="139"/>
      <c r="D3" s="139"/>
      <c r="E3" s="139"/>
      <c r="F3" s="140"/>
    </row>
    <row r="4" spans="1:6" x14ac:dyDescent="0.25">
      <c r="A4" s="144" t="s">
        <v>181</v>
      </c>
      <c r="B4" s="145"/>
      <c r="C4" s="145"/>
      <c r="D4" s="145"/>
      <c r="E4" s="145"/>
      <c r="F4" s="146"/>
    </row>
    <row r="5" spans="1:6" s="35" customFormat="1" ht="24" customHeight="1" thickBot="1" x14ac:dyDescent="0.25">
      <c r="A5" s="135" t="s">
        <v>170</v>
      </c>
      <c r="B5" s="136"/>
      <c r="C5" s="136"/>
      <c r="D5" s="136"/>
      <c r="E5" s="136"/>
      <c r="F5" s="137"/>
    </row>
    <row r="6" spans="1:6" ht="30" x14ac:dyDescent="0.2">
      <c r="A6" s="81" t="s">
        <v>1</v>
      </c>
      <c r="B6" s="82" t="s">
        <v>2</v>
      </c>
      <c r="C6" s="82" t="s">
        <v>3</v>
      </c>
      <c r="D6" s="82" t="s">
        <v>96</v>
      </c>
      <c r="E6" s="83" t="s">
        <v>176</v>
      </c>
      <c r="F6" s="84" t="s">
        <v>5</v>
      </c>
    </row>
    <row r="7" spans="1:6" ht="45" x14ac:dyDescent="0.25">
      <c r="A7" s="85">
        <v>1</v>
      </c>
      <c r="B7" s="76" t="s">
        <v>6</v>
      </c>
      <c r="C7" s="77" t="s">
        <v>53</v>
      </c>
      <c r="D7" s="78" t="s">
        <v>7</v>
      </c>
      <c r="E7" s="78">
        <v>15</v>
      </c>
      <c r="F7" s="86" t="s">
        <v>26</v>
      </c>
    </row>
    <row r="8" spans="1:6" x14ac:dyDescent="0.25">
      <c r="A8" s="85">
        <v>2</v>
      </c>
      <c r="B8" s="76" t="s">
        <v>12</v>
      </c>
      <c r="C8" s="77" t="s">
        <v>99</v>
      </c>
      <c r="D8" s="79"/>
      <c r="E8" s="78">
        <v>9</v>
      </c>
      <c r="F8" s="87" t="s">
        <v>26</v>
      </c>
    </row>
    <row r="9" spans="1:6" x14ac:dyDescent="0.25">
      <c r="A9" s="85">
        <v>3</v>
      </c>
      <c r="B9" s="76" t="s">
        <v>14</v>
      </c>
      <c r="C9" s="80" t="s">
        <v>24</v>
      </c>
      <c r="D9" s="79"/>
      <c r="E9" s="78">
        <v>3</v>
      </c>
      <c r="F9" s="87" t="s">
        <v>27</v>
      </c>
    </row>
    <row r="10" spans="1:6" x14ac:dyDescent="0.25">
      <c r="A10" s="85">
        <v>4</v>
      </c>
      <c r="B10" s="76" t="s">
        <v>15</v>
      </c>
      <c r="C10" s="77" t="s">
        <v>100</v>
      </c>
      <c r="D10" s="79"/>
      <c r="E10" s="78">
        <v>31</v>
      </c>
      <c r="F10" s="87" t="s">
        <v>25</v>
      </c>
    </row>
    <row r="11" spans="1:6" x14ac:dyDescent="0.25">
      <c r="A11" s="85">
        <v>5</v>
      </c>
      <c r="B11" s="76" t="s">
        <v>16</v>
      </c>
      <c r="C11" s="80" t="s">
        <v>17</v>
      </c>
      <c r="D11" s="79"/>
      <c r="E11" s="78">
        <v>35</v>
      </c>
      <c r="F11" s="87" t="s">
        <v>27</v>
      </c>
    </row>
    <row r="12" spans="1:6" x14ac:dyDescent="0.25">
      <c r="A12" s="85">
        <v>6</v>
      </c>
      <c r="B12" s="76" t="s">
        <v>18</v>
      </c>
      <c r="C12" s="80" t="s">
        <v>19</v>
      </c>
      <c r="D12" s="79"/>
      <c r="E12" s="78">
        <v>27</v>
      </c>
      <c r="F12" s="87" t="s">
        <v>25</v>
      </c>
    </row>
    <row r="13" spans="1:6" x14ac:dyDescent="0.25">
      <c r="A13" s="85">
        <v>7</v>
      </c>
      <c r="B13" s="76" t="s">
        <v>20</v>
      </c>
      <c r="C13" s="80" t="s">
        <v>21</v>
      </c>
      <c r="D13" s="79"/>
      <c r="E13" s="78">
        <v>24</v>
      </c>
      <c r="F13" s="87" t="s">
        <v>25</v>
      </c>
    </row>
    <row r="14" spans="1:6" ht="15" customHeight="1" thickBot="1" x14ac:dyDescent="0.3">
      <c r="A14" s="88">
        <v>8</v>
      </c>
      <c r="B14" s="89" t="s">
        <v>9</v>
      </c>
      <c r="C14" s="90" t="s">
        <v>164</v>
      </c>
      <c r="D14" s="91"/>
      <c r="E14" s="92">
        <v>41</v>
      </c>
      <c r="F14" s="64"/>
    </row>
    <row r="15" spans="1:6" ht="15.75" customHeight="1" x14ac:dyDescent="0.2"/>
    <row r="16" spans="1:6" ht="15.75" customHeight="1" x14ac:dyDescent="0.2">
      <c r="C16" s="23"/>
      <c r="D16" s="23"/>
      <c r="E16" s="23"/>
      <c r="F16" s="23"/>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5">
    <mergeCell ref="A5:F5"/>
    <mergeCell ref="A3:F3"/>
    <mergeCell ref="A1:F1"/>
    <mergeCell ref="A2:F2"/>
    <mergeCell ref="A4:F4"/>
  </mergeCells>
  <pageMargins left="0.7" right="0.7" top="0.75" bottom="0.75" header="0" footer="0"/>
  <pageSetup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11"/>
  <sheetViews>
    <sheetView zoomScale="115" zoomScaleNormal="115" workbookViewId="0">
      <selection activeCell="A11" sqref="A11:C11"/>
    </sheetView>
  </sheetViews>
  <sheetFormatPr defaultColWidth="12.625" defaultRowHeight="14.25" x14ac:dyDescent="0.2"/>
  <cols>
    <col min="1" max="1" width="8" style="45" bestFit="1" customWidth="1"/>
    <col min="2" max="2" width="104.75" customWidth="1"/>
    <col min="3" max="3" width="13" style="23" bestFit="1" customWidth="1"/>
    <col min="4" max="26" width="7.625" customWidth="1"/>
  </cols>
  <sheetData>
    <row r="1" spans="1:4" ht="15" x14ac:dyDescent="0.25">
      <c r="A1" s="150" t="s">
        <v>158</v>
      </c>
      <c r="B1" s="151"/>
      <c r="C1" s="152"/>
    </row>
    <row r="2" spans="1:4" ht="15" x14ac:dyDescent="0.25">
      <c r="A2" s="147" t="s">
        <v>129</v>
      </c>
      <c r="B2" s="148"/>
      <c r="C2" s="149"/>
    </row>
    <row r="3" spans="1:4" ht="15" x14ac:dyDescent="0.25">
      <c r="A3" s="147" t="s">
        <v>165</v>
      </c>
      <c r="B3" s="148"/>
      <c r="C3" s="149"/>
    </row>
    <row r="4" spans="1:4" ht="15" x14ac:dyDescent="0.25">
      <c r="A4" s="147" t="s">
        <v>182</v>
      </c>
      <c r="B4" s="148"/>
      <c r="C4" s="149"/>
    </row>
    <row r="5" spans="1:4" s="34" customFormat="1" ht="15" x14ac:dyDescent="0.25">
      <c r="A5" s="94" t="s">
        <v>29</v>
      </c>
      <c r="B5" s="24" t="s">
        <v>3</v>
      </c>
      <c r="C5" s="60" t="s">
        <v>30</v>
      </c>
      <c r="D5" s="93"/>
    </row>
    <row r="6" spans="1:4" ht="15" x14ac:dyDescent="0.25">
      <c r="A6" s="95">
        <v>1</v>
      </c>
      <c r="B6" s="33" t="s">
        <v>190</v>
      </c>
      <c r="C6" s="96" t="s">
        <v>44</v>
      </c>
    </row>
    <row r="7" spans="1:4" ht="30" x14ac:dyDescent="0.25">
      <c r="A7" s="94">
        <v>2</v>
      </c>
      <c r="B7" s="3" t="s">
        <v>191</v>
      </c>
      <c r="C7" s="97" t="s">
        <v>45</v>
      </c>
    </row>
    <row r="8" spans="1:4" ht="45" x14ac:dyDescent="0.25">
      <c r="A8" s="94">
        <v>3</v>
      </c>
      <c r="B8" s="3" t="s">
        <v>192</v>
      </c>
      <c r="C8" s="97" t="s">
        <v>46</v>
      </c>
    </row>
    <row r="9" spans="1:4" ht="30.75" thickBot="1" x14ac:dyDescent="0.3">
      <c r="A9" s="98">
        <v>4</v>
      </c>
      <c r="B9" s="99" t="s">
        <v>193</v>
      </c>
      <c r="C9" s="100" t="s">
        <v>47</v>
      </c>
    </row>
    <row r="11" spans="1:4" x14ac:dyDescent="0.2">
      <c r="A11" s="153"/>
      <c r="B11" s="153"/>
      <c r="C11" s="153"/>
    </row>
  </sheetData>
  <mergeCells count="5">
    <mergeCell ref="A4:C4"/>
    <mergeCell ref="A3:C3"/>
    <mergeCell ref="A2:C2"/>
    <mergeCell ref="A1:C1"/>
    <mergeCell ref="A11:C11"/>
  </mergeCells>
  <pageMargins left="0.7" right="0.7" top="0.75" bottom="0.75" header="0" footer="0"/>
  <pageSetup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E991"/>
  <sheetViews>
    <sheetView workbookViewId="0">
      <selection activeCell="H10" sqref="H10"/>
    </sheetView>
  </sheetViews>
  <sheetFormatPr defaultColWidth="12.625" defaultRowHeight="15" customHeight="1" x14ac:dyDescent="0.2"/>
  <cols>
    <col min="1" max="1" width="13.875" style="23" customWidth="1"/>
    <col min="2" max="2" width="22.75" style="23" customWidth="1"/>
    <col min="3" max="3" width="44.125" customWidth="1"/>
    <col min="4" max="4" width="27.625" customWidth="1"/>
    <col min="5" max="5" width="22.75" customWidth="1"/>
    <col min="6" max="24" width="7.625" customWidth="1"/>
  </cols>
  <sheetData>
    <row r="1" spans="1:5" ht="15" customHeight="1" x14ac:dyDescent="0.25">
      <c r="A1" s="154" t="s">
        <v>159</v>
      </c>
      <c r="B1" s="155"/>
      <c r="C1" s="155"/>
      <c r="D1" s="155"/>
      <c r="E1" s="156"/>
    </row>
    <row r="2" spans="1:5" x14ac:dyDescent="0.25">
      <c r="A2" s="157" t="s">
        <v>48</v>
      </c>
      <c r="B2" s="158"/>
      <c r="C2" s="158"/>
      <c r="D2" s="158"/>
      <c r="E2" s="159"/>
    </row>
    <row r="3" spans="1:5" ht="15" customHeight="1" x14ac:dyDescent="0.25">
      <c r="A3" s="147" t="s">
        <v>183</v>
      </c>
      <c r="B3" s="148"/>
      <c r="C3" s="148"/>
      <c r="D3" s="148"/>
      <c r="E3" s="149"/>
    </row>
    <row r="4" spans="1:5" ht="72.75" customHeight="1" x14ac:dyDescent="0.2">
      <c r="A4" s="160" t="s">
        <v>171</v>
      </c>
      <c r="B4" s="161"/>
      <c r="C4" s="161"/>
      <c r="D4" s="161"/>
      <c r="E4" s="162"/>
    </row>
    <row r="5" spans="1:5" ht="15" customHeight="1" x14ac:dyDescent="0.25">
      <c r="A5" s="57" t="s">
        <v>1</v>
      </c>
      <c r="B5" s="25" t="s">
        <v>2</v>
      </c>
      <c r="C5" s="7" t="s">
        <v>3</v>
      </c>
      <c r="D5" s="11" t="s">
        <v>96</v>
      </c>
      <c r="E5" s="58" t="s">
        <v>5</v>
      </c>
    </row>
    <row r="6" spans="1:5" ht="76.5" customHeight="1" x14ac:dyDescent="0.25">
      <c r="A6" s="59">
        <v>1</v>
      </c>
      <c r="B6" s="26" t="s">
        <v>6</v>
      </c>
      <c r="C6" s="4" t="s">
        <v>53</v>
      </c>
      <c r="D6" s="12" t="s">
        <v>103</v>
      </c>
      <c r="E6" s="60" t="s">
        <v>189</v>
      </c>
    </row>
    <row r="7" spans="1:5" ht="36.75" customHeight="1" x14ac:dyDescent="0.25">
      <c r="A7" s="59">
        <v>2</v>
      </c>
      <c r="B7" s="21" t="s">
        <v>37</v>
      </c>
      <c r="C7" s="9" t="s">
        <v>111</v>
      </c>
      <c r="D7" s="5"/>
      <c r="E7" s="60" t="s">
        <v>189</v>
      </c>
    </row>
    <row r="8" spans="1:5" ht="43.5" customHeight="1" x14ac:dyDescent="0.25">
      <c r="A8" s="59">
        <v>3</v>
      </c>
      <c r="B8" s="21" t="s">
        <v>12</v>
      </c>
      <c r="C8" s="9" t="s">
        <v>112</v>
      </c>
      <c r="D8" s="8"/>
      <c r="E8" s="60" t="s">
        <v>189</v>
      </c>
    </row>
    <row r="9" spans="1:5" ht="15" customHeight="1" thickBot="1" x14ac:dyDescent="0.25">
      <c r="A9" s="61"/>
      <c r="B9" s="62"/>
      <c r="C9" s="63"/>
      <c r="D9" s="63"/>
      <c r="E9" s="64"/>
    </row>
    <row r="12" spans="1:5" ht="15.75" customHeight="1" x14ac:dyDescent="0.2"/>
    <row r="13" spans="1:5" ht="15.75" customHeight="1" x14ac:dyDescent="0.2">
      <c r="B13" s="111"/>
    </row>
    <row r="14" spans="1:5" ht="15.75" customHeight="1" x14ac:dyDescent="0.2"/>
    <row r="15" spans="1:5" ht="15.75" customHeight="1" x14ac:dyDescent="0.2">
      <c r="B15" s="112" t="s">
        <v>197</v>
      </c>
      <c r="C15" s="113" t="s">
        <v>198</v>
      </c>
      <c r="D15" s="113" t="s">
        <v>199</v>
      </c>
      <c r="E15" s="46"/>
    </row>
    <row r="16" spans="1:5" ht="15.75" customHeight="1" x14ac:dyDescent="0.2">
      <c r="B16" s="114" t="s">
        <v>200</v>
      </c>
      <c r="C16" s="115">
        <v>675</v>
      </c>
      <c r="D16" s="116">
        <v>9529000</v>
      </c>
      <c r="E16" s="46"/>
    </row>
    <row r="17" spans="2:5" ht="15.75" customHeight="1" x14ac:dyDescent="0.2">
      <c r="B17" s="114" t="s">
        <v>201</v>
      </c>
      <c r="C17" s="115">
        <v>2203</v>
      </c>
      <c r="D17" s="116">
        <v>38465000</v>
      </c>
      <c r="E17" s="46"/>
    </row>
    <row r="18" spans="2:5" ht="15.75" customHeight="1" x14ac:dyDescent="0.2">
      <c r="B18" s="114" t="s">
        <v>202</v>
      </c>
      <c r="C18" s="115">
        <v>3388</v>
      </c>
      <c r="D18" s="116">
        <v>67890000</v>
      </c>
      <c r="E18" s="46"/>
    </row>
    <row r="19" spans="2:5" ht="15.75" customHeight="1" x14ac:dyDescent="0.2">
      <c r="B19" s="114" t="s">
        <v>203</v>
      </c>
      <c r="C19" s="115">
        <v>3084</v>
      </c>
      <c r="D19" s="116">
        <v>63844000</v>
      </c>
      <c r="E19" s="46"/>
    </row>
    <row r="20" spans="2:5" ht="15.75" customHeight="1" x14ac:dyDescent="0.2">
      <c r="B20" s="114" t="s">
        <v>204</v>
      </c>
      <c r="C20" s="115">
        <v>51</v>
      </c>
      <c r="D20" s="116">
        <v>888000</v>
      </c>
      <c r="E20" s="46"/>
    </row>
    <row r="21" spans="2:5" ht="15.75" customHeight="1" x14ac:dyDescent="0.2">
      <c r="B21" s="114" t="s">
        <v>205</v>
      </c>
      <c r="C21" s="115">
        <f>SUM(C16:C20)</f>
        <v>9401</v>
      </c>
      <c r="D21" s="116">
        <f>SUM(D16:D20)</f>
        <v>180616000</v>
      </c>
      <c r="E21" s="46"/>
    </row>
    <row r="22" spans="2:5" ht="15.75" customHeight="1" x14ac:dyDescent="0.2">
      <c r="B22" s="47"/>
      <c r="C22" s="46"/>
      <c r="D22" s="46"/>
      <c r="E22" s="46"/>
    </row>
    <row r="23" spans="2:5" ht="15.75" customHeight="1" x14ac:dyDescent="0.2"/>
    <row r="24" spans="2:5" ht="15.75" customHeight="1" x14ac:dyDescent="0.2"/>
    <row r="25" spans="2:5" ht="15.75" customHeight="1" x14ac:dyDescent="0.2"/>
    <row r="26" spans="2:5" ht="15.75" customHeight="1" x14ac:dyDescent="0.2"/>
    <row r="27" spans="2:5" ht="15.75" customHeight="1" x14ac:dyDescent="0.2"/>
    <row r="28" spans="2:5" ht="15.75" customHeight="1" x14ac:dyDescent="0.2"/>
    <row r="29" spans="2:5" ht="15.75" customHeight="1" x14ac:dyDescent="0.2"/>
    <row r="30" spans="2:5" ht="15.75" customHeight="1" x14ac:dyDescent="0.2"/>
    <row r="31" spans="2:5" ht="15.75" customHeight="1" x14ac:dyDescent="0.2"/>
    <row r="32" spans="2:5"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4">
    <mergeCell ref="A1:E1"/>
    <mergeCell ref="A2:E2"/>
    <mergeCell ref="A3:E3"/>
    <mergeCell ref="A4:E4"/>
  </mergeCells>
  <printOptions horizontalCentered="1"/>
  <pageMargins left="0.7" right="0.7" top="0.75" bottom="0.75" header="0" footer="0"/>
  <pageSetup scale="8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E1000"/>
  <sheetViews>
    <sheetView topLeftCell="A2" workbookViewId="0">
      <selection activeCell="D27" sqref="D26:D27"/>
    </sheetView>
  </sheetViews>
  <sheetFormatPr defaultColWidth="12.625" defaultRowHeight="15" customHeight="1" x14ac:dyDescent="0.2"/>
  <cols>
    <col min="1" max="1" width="9.375" style="23" customWidth="1"/>
    <col min="2" max="2" width="16.5" style="23" customWidth="1"/>
    <col min="3" max="3" width="45.75" style="23" customWidth="1"/>
    <col min="4" max="4" width="37.625" customWidth="1"/>
    <col min="5" max="5" width="42.25" customWidth="1"/>
    <col min="6" max="26" width="7.625" customWidth="1"/>
  </cols>
  <sheetData>
    <row r="1" spans="1:5" ht="15" customHeight="1" x14ac:dyDescent="0.25">
      <c r="A1" s="150" t="s">
        <v>160</v>
      </c>
      <c r="B1" s="166"/>
      <c r="C1" s="166"/>
      <c r="D1" s="166"/>
      <c r="E1" s="167"/>
    </row>
    <row r="2" spans="1:5" ht="18.75" customHeight="1" x14ac:dyDescent="0.25">
      <c r="A2" s="163" t="s">
        <v>49</v>
      </c>
      <c r="B2" s="164"/>
      <c r="C2" s="164"/>
      <c r="D2" s="164"/>
      <c r="E2" s="165"/>
    </row>
    <row r="3" spans="1:5" x14ac:dyDescent="0.25">
      <c r="A3" s="147" t="s">
        <v>183</v>
      </c>
      <c r="B3" s="148"/>
      <c r="C3" s="148"/>
      <c r="D3" s="148"/>
      <c r="E3" s="149"/>
    </row>
    <row r="4" spans="1:5" ht="48" customHeight="1" x14ac:dyDescent="0.2">
      <c r="A4" s="160" t="s">
        <v>172</v>
      </c>
      <c r="B4" s="161"/>
      <c r="C4" s="161"/>
      <c r="D4" s="161"/>
      <c r="E4" s="162"/>
    </row>
    <row r="5" spans="1:5" ht="15" customHeight="1" x14ac:dyDescent="0.25">
      <c r="A5" s="57" t="s">
        <v>1</v>
      </c>
      <c r="B5" s="25" t="s">
        <v>2</v>
      </c>
      <c r="C5" s="25" t="s">
        <v>3</v>
      </c>
      <c r="D5" s="11" t="s">
        <v>96</v>
      </c>
      <c r="E5" s="58" t="s">
        <v>5</v>
      </c>
    </row>
    <row r="6" spans="1:5" ht="87" customHeight="1" x14ac:dyDescent="0.2">
      <c r="A6" s="59">
        <v>1</v>
      </c>
      <c r="B6" s="26" t="s">
        <v>6</v>
      </c>
      <c r="C6" s="27" t="s">
        <v>53</v>
      </c>
      <c r="D6" s="12" t="s">
        <v>103</v>
      </c>
      <c r="E6" s="60" t="s">
        <v>188</v>
      </c>
    </row>
    <row r="7" spans="1:5" ht="33.75" customHeight="1" x14ac:dyDescent="0.2">
      <c r="A7" s="59">
        <v>2</v>
      </c>
      <c r="B7" s="21" t="s">
        <v>37</v>
      </c>
      <c r="C7" s="28" t="s">
        <v>113</v>
      </c>
      <c r="D7" s="5"/>
      <c r="E7" s="60" t="s">
        <v>188</v>
      </c>
    </row>
    <row r="8" spans="1:5" ht="36" customHeight="1" thickBot="1" x14ac:dyDescent="0.3">
      <c r="A8" s="101">
        <v>3</v>
      </c>
      <c r="B8" s="102" t="s">
        <v>12</v>
      </c>
      <c r="C8" s="73" t="s">
        <v>112</v>
      </c>
      <c r="D8" s="103"/>
      <c r="E8" s="104" t="s">
        <v>188</v>
      </c>
    </row>
    <row r="9" spans="1:5" ht="15" customHeight="1" x14ac:dyDescent="0.2">
      <c r="A9"/>
      <c r="B9"/>
      <c r="C9"/>
    </row>
    <row r="10" spans="1:5" ht="14.25" x14ac:dyDescent="0.2">
      <c r="C10"/>
    </row>
    <row r="11" spans="1:5" ht="15" customHeight="1" x14ac:dyDescent="0.2">
      <c r="C11"/>
    </row>
    <row r="12" spans="1:5" ht="15" customHeight="1" x14ac:dyDescent="0.2">
      <c r="C12"/>
    </row>
    <row r="13" spans="1:5" ht="15" customHeight="1" x14ac:dyDescent="0.2">
      <c r="B13" s="111"/>
      <c r="C13"/>
    </row>
    <row r="14" spans="1:5" ht="15" customHeight="1" x14ac:dyDescent="0.2">
      <c r="C14"/>
    </row>
    <row r="15" spans="1:5" ht="15" customHeight="1" x14ac:dyDescent="0.2">
      <c r="A15"/>
      <c r="B15"/>
      <c r="C15"/>
    </row>
    <row r="16" spans="1:5" ht="15" customHeight="1" x14ac:dyDescent="0.2">
      <c r="A16"/>
      <c r="B16"/>
      <c r="C16"/>
    </row>
    <row r="17" spans="1:3" ht="15" customHeight="1" x14ac:dyDescent="0.2">
      <c r="A17"/>
      <c r="B17"/>
      <c r="C17"/>
    </row>
    <row r="21" spans="1:3" ht="15.75" customHeight="1" x14ac:dyDescent="0.2"/>
    <row r="22" spans="1:3" ht="15.75" customHeight="1" x14ac:dyDescent="0.2"/>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2:E2"/>
    <mergeCell ref="A3:E3"/>
    <mergeCell ref="A1:E1"/>
    <mergeCell ref="A4:E4"/>
  </mergeCells>
  <pageMargins left="0.7" right="0.7" top="0.75" bottom="0.75" header="0" footer="0"/>
  <pageSetup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E1000"/>
  <sheetViews>
    <sheetView workbookViewId="0">
      <selection sqref="A1:E1"/>
    </sheetView>
  </sheetViews>
  <sheetFormatPr defaultColWidth="12.625" defaultRowHeight="15" customHeight="1" x14ac:dyDescent="0.2"/>
  <cols>
    <col min="1" max="1" width="8.5" style="23" customWidth="1"/>
    <col min="2" max="2" width="21.375" style="23" customWidth="1"/>
    <col min="3" max="3" width="42.125" customWidth="1"/>
    <col min="4" max="4" width="24.25" customWidth="1"/>
    <col min="5" max="5" width="22.625" customWidth="1"/>
    <col min="6" max="26" width="7.625" customWidth="1"/>
  </cols>
  <sheetData>
    <row r="1" spans="1:5" x14ac:dyDescent="0.25">
      <c r="A1" s="150" t="s">
        <v>161</v>
      </c>
      <c r="B1" s="166"/>
      <c r="C1" s="166"/>
      <c r="D1" s="166"/>
      <c r="E1" s="167"/>
    </row>
    <row r="2" spans="1:5" x14ac:dyDescent="0.25">
      <c r="A2" s="168" t="s">
        <v>50</v>
      </c>
      <c r="B2" s="169"/>
      <c r="C2" s="169"/>
      <c r="D2" s="169"/>
      <c r="E2" s="170"/>
    </row>
    <row r="3" spans="1:5" ht="15" customHeight="1" x14ac:dyDescent="0.25">
      <c r="A3" s="147" t="s">
        <v>184</v>
      </c>
      <c r="B3" s="148"/>
      <c r="C3" s="148"/>
      <c r="D3" s="148"/>
      <c r="E3" s="149"/>
    </row>
    <row r="4" spans="1:5" ht="51" customHeight="1" x14ac:dyDescent="0.2">
      <c r="A4" s="171" t="s">
        <v>173</v>
      </c>
      <c r="B4" s="172"/>
      <c r="C4" s="172"/>
      <c r="D4" s="172"/>
      <c r="E4" s="173"/>
    </row>
    <row r="5" spans="1:5" s="19" customFormat="1" x14ac:dyDescent="0.25">
      <c r="A5" s="105" t="s">
        <v>1</v>
      </c>
      <c r="B5" s="30" t="s">
        <v>2</v>
      </c>
      <c r="C5" s="20" t="s">
        <v>92</v>
      </c>
      <c r="D5" s="11" t="s">
        <v>96</v>
      </c>
      <c r="E5" s="106" t="s">
        <v>5</v>
      </c>
    </row>
    <row r="6" spans="1:5" ht="78.75" customHeight="1" x14ac:dyDescent="0.25">
      <c r="A6" s="59">
        <v>1</v>
      </c>
      <c r="B6" s="26" t="s">
        <v>6</v>
      </c>
      <c r="C6" s="4" t="s">
        <v>53</v>
      </c>
      <c r="D6" s="12" t="s">
        <v>103</v>
      </c>
      <c r="E6" s="60" t="s">
        <v>54</v>
      </c>
    </row>
    <row r="7" spans="1:5" ht="38.25" customHeight="1" x14ac:dyDescent="0.25">
      <c r="A7" s="59">
        <v>2</v>
      </c>
      <c r="B7" s="29" t="s">
        <v>52</v>
      </c>
      <c r="C7" s="9" t="s">
        <v>114</v>
      </c>
      <c r="D7" s="5"/>
      <c r="E7" s="60" t="s">
        <v>54</v>
      </c>
    </row>
    <row r="8" spans="1:5" ht="36.75" customHeight="1" thickBot="1" x14ac:dyDescent="0.3">
      <c r="A8" s="101">
        <v>3</v>
      </c>
      <c r="B8" s="107" t="s">
        <v>38</v>
      </c>
      <c r="C8" s="108" t="s">
        <v>115</v>
      </c>
      <c r="D8" s="103"/>
      <c r="E8" s="104" t="s">
        <v>54</v>
      </c>
    </row>
    <row r="9" spans="1:5" ht="15" customHeight="1" x14ac:dyDescent="0.2">
      <c r="A9"/>
      <c r="B9"/>
    </row>
    <row r="13" spans="1:5" ht="15" customHeight="1" x14ac:dyDescent="0.2">
      <c r="B13" s="11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rintOptions horizontalCentered="1"/>
  <pageMargins left="0.7" right="0.7" top="0.75" bottom="0.75" header="0" footer="0"/>
  <pageSetup scale="9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E1000"/>
  <sheetViews>
    <sheetView workbookViewId="0">
      <selection activeCell="J4" sqref="J4"/>
    </sheetView>
  </sheetViews>
  <sheetFormatPr defaultColWidth="12.625" defaultRowHeight="15" customHeight="1" x14ac:dyDescent="0.2"/>
  <cols>
    <col min="1" max="1" width="6.875" style="23" bestFit="1" customWidth="1"/>
    <col min="2" max="2" width="19.75" style="23" bestFit="1" customWidth="1"/>
    <col min="3" max="3" width="39.375" style="23" bestFit="1" customWidth="1"/>
    <col min="4" max="4" width="24.375" style="23" bestFit="1" customWidth="1"/>
    <col min="5" max="5" width="21.5" bestFit="1" customWidth="1"/>
    <col min="6" max="26" width="7.625" customWidth="1"/>
  </cols>
  <sheetData>
    <row r="1" spans="1:5" x14ac:dyDescent="0.25">
      <c r="A1" s="150" t="s">
        <v>162</v>
      </c>
      <c r="B1" s="166"/>
      <c r="C1" s="166"/>
      <c r="D1" s="166"/>
      <c r="E1" s="167"/>
    </row>
    <row r="2" spans="1:5" x14ac:dyDescent="0.25">
      <c r="A2" s="168" t="s">
        <v>51</v>
      </c>
      <c r="B2" s="169"/>
      <c r="C2" s="169"/>
      <c r="D2" s="169"/>
      <c r="E2" s="170"/>
    </row>
    <row r="3" spans="1:5" ht="15" customHeight="1" x14ac:dyDescent="0.25">
      <c r="A3" s="147" t="s">
        <v>184</v>
      </c>
      <c r="B3" s="148"/>
      <c r="C3" s="148"/>
      <c r="D3" s="148"/>
      <c r="E3" s="149"/>
    </row>
    <row r="4" spans="1:5" ht="36" customHeight="1" x14ac:dyDescent="0.2">
      <c r="A4" s="160" t="s">
        <v>174</v>
      </c>
      <c r="B4" s="161"/>
      <c r="C4" s="161"/>
      <c r="D4" s="161"/>
      <c r="E4" s="162"/>
    </row>
    <row r="5" spans="1:5" s="19" customFormat="1" x14ac:dyDescent="0.25">
      <c r="A5" s="105" t="s">
        <v>1</v>
      </c>
      <c r="B5" s="30" t="s">
        <v>2</v>
      </c>
      <c r="C5" s="30" t="s">
        <v>3</v>
      </c>
      <c r="D5" s="30" t="s">
        <v>4</v>
      </c>
      <c r="E5" s="106" t="s">
        <v>5</v>
      </c>
    </row>
    <row r="6" spans="1:5" ht="81" customHeight="1" x14ac:dyDescent="0.2">
      <c r="A6" s="59">
        <v>1</v>
      </c>
      <c r="B6" s="26" t="s">
        <v>6</v>
      </c>
      <c r="C6" s="27" t="s">
        <v>53</v>
      </c>
      <c r="D6" s="12" t="s">
        <v>103</v>
      </c>
      <c r="E6" s="60" t="s">
        <v>54</v>
      </c>
    </row>
    <row r="7" spans="1:5" ht="68.25" customHeight="1" x14ac:dyDescent="0.2">
      <c r="A7" s="59">
        <v>2</v>
      </c>
      <c r="B7" s="29" t="s">
        <v>52</v>
      </c>
      <c r="C7" s="28" t="s">
        <v>194</v>
      </c>
      <c r="D7" s="31" t="s">
        <v>13</v>
      </c>
      <c r="E7" s="60" t="s">
        <v>54</v>
      </c>
    </row>
    <row r="8" spans="1:5" ht="33.75" customHeight="1" thickBot="1" x14ac:dyDescent="0.25">
      <c r="A8" s="101">
        <v>3</v>
      </c>
      <c r="B8" s="107" t="s">
        <v>38</v>
      </c>
      <c r="C8" s="73" t="s">
        <v>112</v>
      </c>
      <c r="D8" s="109" t="s">
        <v>13</v>
      </c>
      <c r="E8" s="104" t="s">
        <v>54</v>
      </c>
    </row>
    <row r="9" spans="1:5" ht="15" customHeight="1" x14ac:dyDescent="0.2">
      <c r="A9"/>
      <c r="B9"/>
      <c r="C9"/>
      <c r="D9"/>
    </row>
    <row r="10" spans="1:5" ht="15" customHeight="1" x14ac:dyDescent="0.2">
      <c r="C10"/>
      <c r="D10"/>
    </row>
    <row r="11" spans="1:5" ht="15" customHeight="1" x14ac:dyDescent="0.2">
      <c r="C11"/>
      <c r="D11"/>
    </row>
    <row r="12" spans="1:5" ht="15" customHeight="1" x14ac:dyDescent="0.2">
      <c r="C12"/>
      <c r="D12"/>
    </row>
    <row r="13" spans="1:5" ht="15" customHeight="1" x14ac:dyDescent="0.2">
      <c r="B13" s="111"/>
      <c r="C13"/>
      <c r="D13"/>
    </row>
    <row r="14" spans="1:5" ht="15" customHeight="1" x14ac:dyDescent="0.2">
      <c r="C14"/>
      <c r="D14"/>
    </row>
    <row r="15" spans="1:5" ht="15" customHeight="1" x14ac:dyDescent="0.2">
      <c r="A15"/>
      <c r="B15"/>
      <c r="C15"/>
      <c r="D15"/>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E1"/>
    <mergeCell ref="A2:E2"/>
    <mergeCell ref="A3:E3"/>
    <mergeCell ref="A4:E4"/>
  </mergeCell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137"/>
  <sheetViews>
    <sheetView workbookViewId="0">
      <selection sqref="A1:D1"/>
    </sheetView>
  </sheetViews>
  <sheetFormatPr defaultColWidth="12.625" defaultRowHeight="15" customHeight="1" x14ac:dyDescent="0.2"/>
  <cols>
    <col min="1" max="1" width="11.375" bestFit="1" customWidth="1"/>
    <col min="2" max="2" width="12.75" bestFit="1" customWidth="1"/>
    <col min="3" max="3" width="63.375" bestFit="1" customWidth="1"/>
    <col min="4" max="4" width="21.5" bestFit="1" customWidth="1"/>
    <col min="5" max="5" width="14.75" bestFit="1" customWidth="1"/>
    <col min="6" max="6" width="13.5" bestFit="1" customWidth="1"/>
    <col min="7" max="7" width="16.25" bestFit="1" customWidth="1"/>
    <col min="8" max="8" width="12.25" bestFit="1" customWidth="1"/>
    <col min="9" max="9" width="12.5" bestFit="1" customWidth="1"/>
    <col min="10" max="10" width="13.25" bestFit="1" customWidth="1"/>
    <col min="11" max="11" width="19.625" bestFit="1" customWidth="1"/>
    <col min="12" max="12" width="13.75" bestFit="1" customWidth="1"/>
    <col min="13" max="13" width="17.75" bestFit="1" customWidth="1"/>
    <col min="14" max="14" width="7.875" bestFit="1" customWidth="1"/>
    <col min="15" max="18" width="17.5" bestFit="1" customWidth="1"/>
    <col min="19" max="23" width="13.625" bestFit="1" customWidth="1"/>
    <col min="24" max="28" width="16.75" bestFit="1" customWidth="1"/>
    <col min="29" max="29" width="15.125" bestFit="1" customWidth="1"/>
    <col min="30" max="30" width="18.375" bestFit="1" customWidth="1"/>
    <col min="31" max="35" width="15.25" bestFit="1" customWidth="1"/>
    <col min="36" max="40" width="18.5" bestFit="1" customWidth="1"/>
  </cols>
  <sheetData>
    <row r="1" spans="1:6" x14ac:dyDescent="0.25">
      <c r="A1" s="174" t="s">
        <v>39</v>
      </c>
      <c r="B1" s="175"/>
      <c r="C1" s="175"/>
      <c r="D1" s="176"/>
    </row>
    <row r="2" spans="1:6" x14ac:dyDescent="0.25">
      <c r="A2" s="177" t="s">
        <v>40</v>
      </c>
      <c r="B2" s="139"/>
      <c r="C2" s="139"/>
      <c r="D2" s="178"/>
    </row>
    <row r="3" spans="1:6" x14ac:dyDescent="0.25">
      <c r="A3" s="179" t="s">
        <v>184</v>
      </c>
      <c r="B3" s="145"/>
      <c r="C3" s="145"/>
      <c r="D3" s="180"/>
    </row>
    <row r="4" spans="1:6" ht="39.75" customHeight="1" x14ac:dyDescent="0.2">
      <c r="A4" s="181" t="s">
        <v>196</v>
      </c>
      <c r="B4" s="182"/>
      <c r="C4" s="182"/>
      <c r="D4" s="183"/>
    </row>
    <row r="5" spans="1:6" s="19" customFormat="1" x14ac:dyDescent="0.25">
      <c r="A5" s="18" t="s">
        <v>1</v>
      </c>
      <c r="B5" s="18" t="s">
        <v>2</v>
      </c>
      <c r="C5" s="18" t="s">
        <v>3</v>
      </c>
      <c r="D5" s="18" t="s">
        <v>5</v>
      </c>
    </row>
    <row r="6" spans="1:6" x14ac:dyDescent="0.25">
      <c r="A6" s="1">
        <v>1</v>
      </c>
      <c r="B6" s="2" t="s">
        <v>6</v>
      </c>
      <c r="C6" s="2" t="s">
        <v>41</v>
      </c>
      <c r="D6" s="1" t="s">
        <v>42</v>
      </c>
    </row>
    <row r="7" spans="1:6" x14ac:dyDescent="0.25">
      <c r="A7" s="1">
        <v>2</v>
      </c>
      <c r="B7" s="2" t="s">
        <v>43</v>
      </c>
      <c r="C7" s="6" t="s">
        <v>116</v>
      </c>
      <c r="D7" s="1" t="s">
        <v>42</v>
      </c>
    </row>
    <row r="9" spans="1:6" ht="15" customHeight="1" x14ac:dyDescent="0.2">
      <c r="A9" s="119" t="s">
        <v>532</v>
      </c>
      <c r="B9" s="117" t="s">
        <v>206</v>
      </c>
      <c r="C9" s="117" t="s">
        <v>207</v>
      </c>
      <c r="D9" s="117" t="s">
        <v>208</v>
      </c>
      <c r="E9" s="117" t="s">
        <v>209</v>
      </c>
      <c r="F9" s="117" t="s">
        <v>210</v>
      </c>
    </row>
    <row r="10" spans="1:6" ht="15" customHeight="1" x14ac:dyDescent="0.2">
      <c r="A10" s="120" t="s">
        <v>533</v>
      </c>
      <c r="B10" s="118" t="s">
        <v>211</v>
      </c>
      <c r="C10" s="118" t="s">
        <v>212</v>
      </c>
      <c r="D10" s="118" t="s">
        <v>213</v>
      </c>
      <c r="E10" s="118" t="s">
        <v>214</v>
      </c>
      <c r="F10" s="118" t="s">
        <v>215</v>
      </c>
    </row>
    <row r="11" spans="1:6" ht="15" customHeight="1" x14ac:dyDescent="0.2">
      <c r="A11" s="120" t="s">
        <v>533</v>
      </c>
      <c r="B11" s="118" t="s">
        <v>216</v>
      </c>
      <c r="C11" s="118" t="s">
        <v>217</v>
      </c>
      <c r="D11" s="118" t="s">
        <v>218</v>
      </c>
      <c r="E11" s="118" t="s">
        <v>214</v>
      </c>
      <c r="F11" s="118" t="s">
        <v>219</v>
      </c>
    </row>
    <row r="12" spans="1:6" ht="15" customHeight="1" x14ac:dyDescent="0.2">
      <c r="A12" s="120" t="s">
        <v>533</v>
      </c>
      <c r="B12" s="118" t="s">
        <v>220</v>
      </c>
      <c r="C12" s="118" t="s">
        <v>221</v>
      </c>
      <c r="D12" s="118" t="s">
        <v>222</v>
      </c>
      <c r="E12" s="118" t="s">
        <v>214</v>
      </c>
      <c r="F12" s="118" t="s">
        <v>223</v>
      </c>
    </row>
    <row r="13" spans="1:6" ht="15" customHeight="1" x14ac:dyDescent="0.2">
      <c r="A13" s="120" t="s">
        <v>533</v>
      </c>
      <c r="B13" s="118" t="s">
        <v>224</v>
      </c>
      <c r="C13" s="118" t="s">
        <v>225</v>
      </c>
      <c r="D13" s="118" t="s">
        <v>226</v>
      </c>
      <c r="E13" s="118" t="s">
        <v>225</v>
      </c>
      <c r="F13" s="118" t="s">
        <v>227</v>
      </c>
    </row>
    <row r="14" spans="1:6" ht="15" customHeight="1" x14ac:dyDescent="0.2">
      <c r="A14" s="120" t="s">
        <v>533</v>
      </c>
      <c r="B14" s="118" t="s">
        <v>228</v>
      </c>
      <c r="C14" s="118" t="s">
        <v>229</v>
      </c>
      <c r="D14" s="118" t="s">
        <v>230</v>
      </c>
      <c r="E14" s="118" t="s">
        <v>214</v>
      </c>
      <c r="F14" s="118" t="s">
        <v>231</v>
      </c>
    </row>
    <row r="15" spans="1:6" ht="15" customHeight="1" x14ac:dyDescent="0.2">
      <c r="A15" s="120" t="s">
        <v>533</v>
      </c>
      <c r="B15" s="118" t="s">
        <v>232</v>
      </c>
      <c r="C15" s="118" t="s">
        <v>233</v>
      </c>
      <c r="D15" s="118" t="s">
        <v>234</v>
      </c>
      <c r="E15" s="118" t="s">
        <v>233</v>
      </c>
      <c r="F15" s="118" t="s">
        <v>235</v>
      </c>
    </row>
    <row r="16" spans="1:6" ht="15" customHeight="1" x14ac:dyDescent="0.2">
      <c r="A16" s="120" t="s">
        <v>533</v>
      </c>
      <c r="B16" s="118" t="s">
        <v>236</v>
      </c>
      <c r="C16" s="118" t="s">
        <v>237</v>
      </c>
      <c r="D16" s="118" t="s">
        <v>238</v>
      </c>
      <c r="E16" s="118" t="s">
        <v>214</v>
      </c>
      <c r="F16" s="118" t="s">
        <v>239</v>
      </c>
    </row>
    <row r="17" spans="1:6" ht="15" customHeight="1" x14ac:dyDescent="0.2">
      <c r="A17" s="120" t="s">
        <v>533</v>
      </c>
      <c r="B17" s="118" t="s">
        <v>240</v>
      </c>
      <c r="C17" s="118" t="s">
        <v>241</v>
      </c>
      <c r="D17" s="118" t="s">
        <v>242</v>
      </c>
      <c r="E17" s="118" t="s">
        <v>241</v>
      </c>
      <c r="F17" s="118" t="s">
        <v>243</v>
      </c>
    </row>
    <row r="18" spans="1:6" ht="15" customHeight="1" x14ac:dyDescent="0.2">
      <c r="A18" s="120" t="s">
        <v>533</v>
      </c>
      <c r="B18" s="118" t="s">
        <v>244</v>
      </c>
      <c r="C18" s="118" t="s">
        <v>245</v>
      </c>
      <c r="D18" s="118" t="s">
        <v>246</v>
      </c>
      <c r="E18" s="118" t="s">
        <v>245</v>
      </c>
      <c r="F18" s="118" t="s">
        <v>247</v>
      </c>
    </row>
    <row r="19" spans="1:6" ht="15" customHeight="1" x14ac:dyDescent="0.2">
      <c r="A19" s="120" t="s">
        <v>533</v>
      </c>
      <c r="B19" s="118" t="s">
        <v>248</v>
      </c>
      <c r="C19" s="118" t="s">
        <v>249</v>
      </c>
      <c r="D19" s="118" t="s">
        <v>250</v>
      </c>
      <c r="E19" s="118" t="s">
        <v>249</v>
      </c>
      <c r="F19" s="118" t="s">
        <v>251</v>
      </c>
    </row>
    <row r="20" spans="1:6" ht="15.75" customHeight="1" x14ac:dyDescent="0.2">
      <c r="A20" s="120" t="s">
        <v>533</v>
      </c>
      <c r="B20" s="118" t="s">
        <v>252</v>
      </c>
      <c r="C20" s="118" t="s">
        <v>253</v>
      </c>
      <c r="D20" s="118" t="s">
        <v>254</v>
      </c>
      <c r="E20" s="118" t="s">
        <v>253</v>
      </c>
      <c r="F20" s="118" t="s">
        <v>255</v>
      </c>
    </row>
    <row r="21" spans="1:6" ht="15.75" customHeight="1" x14ac:dyDescent="0.2">
      <c r="A21" s="120" t="s">
        <v>533</v>
      </c>
      <c r="B21" s="118" t="s">
        <v>252</v>
      </c>
      <c r="C21" s="118" t="s">
        <v>256</v>
      </c>
      <c r="D21" s="118" t="s">
        <v>257</v>
      </c>
      <c r="E21" s="118" t="s">
        <v>253</v>
      </c>
      <c r="F21" s="118" t="s">
        <v>258</v>
      </c>
    </row>
    <row r="22" spans="1:6" ht="15.75" customHeight="1" x14ac:dyDescent="0.2">
      <c r="A22" s="120" t="s">
        <v>533</v>
      </c>
      <c r="B22" s="118" t="s">
        <v>259</v>
      </c>
      <c r="C22" s="118" t="s">
        <v>260</v>
      </c>
      <c r="D22" s="118" t="s">
        <v>261</v>
      </c>
      <c r="E22" s="118" t="s">
        <v>214</v>
      </c>
      <c r="F22" s="118" t="s">
        <v>262</v>
      </c>
    </row>
    <row r="23" spans="1:6" ht="15.75" customHeight="1" x14ac:dyDescent="0.2">
      <c r="A23" s="120" t="s">
        <v>533</v>
      </c>
      <c r="B23" s="118" t="s">
        <v>263</v>
      </c>
      <c r="C23" s="118" t="s">
        <v>264</v>
      </c>
      <c r="D23" s="118" t="s">
        <v>265</v>
      </c>
      <c r="E23" s="118" t="s">
        <v>264</v>
      </c>
      <c r="F23" s="118" t="s">
        <v>266</v>
      </c>
    </row>
    <row r="24" spans="1:6" ht="15.75" customHeight="1" x14ac:dyDescent="0.2">
      <c r="A24" s="120" t="s">
        <v>533</v>
      </c>
      <c r="B24" s="118" t="s">
        <v>211</v>
      </c>
      <c r="C24" s="118" t="s">
        <v>267</v>
      </c>
      <c r="D24" s="118" t="s">
        <v>268</v>
      </c>
      <c r="E24" s="118" t="s">
        <v>214</v>
      </c>
      <c r="F24" s="118" t="s">
        <v>269</v>
      </c>
    </row>
    <row r="25" spans="1:6" ht="15.75" customHeight="1" x14ac:dyDescent="0.2">
      <c r="A25" s="120" t="s">
        <v>533</v>
      </c>
      <c r="B25" s="118" t="s">
        <v>270</v>
      </c>
      <c r="C25" s="118" t="s">
        <v>271</v>
      </c>
      <c r="D25" s="118" t="s">
        <v>272</v>
      </c>
      <c r="E25" s="118" t="s">
        <v>214</v>
      </c>
      <c r="F25" s="118" t="s">
        <v>273</v>
      </c>
    </row>
    <row r="26" spans="1:6" ht="15.75" customHeight="1" x14ac:dyDescent="0.2">
      <c r="A26" s="120" t="s">
        <v>533</v>
      </c>
      <c r="B26" s="118" t="s">
        <v>274</v>
      </c>
      <c r="C26" s="118" t="s">
        <v>275</v>
      </c>
      <c r="D26" s="118" t="s">
        <v>276</v>
      </c>
      <c r="E26" s="118" t="s">
        <v>277</v>
      </c>
      <c r="F26" s="118" t="s">
        <v>278</v>
      </c>
    </row>
    <row r="27" spans="1:6" ht="15.75" customHeight="1" x14ac:dyDescent="0.2">
      <c r="A27" s="120" t="s">
        <v>533</v>
      </c>
      <c r="B27" s="118" t="s">
        <v>279</v>
      </c>
      <c r="C27" s="118" t="s">
        <v>280</v>
      </c>
      <c r="D27" s="118" t="s">
        <v>281</v>
      </c>
      <c r="E27" s="118" t="s">
        <v>214</v>
      </c>
      <c r="F27" s="118" t="s">
        <v>282</v>
      </c>
    </row>
    <row r="28" spans="1:6" ht="15.75" customHeight="1" x14ac:dyDescent="0.2">
      <c r="A28" s="120" t="s">
        <v>533</v>
      </c>
      <c r="B28" s="118" t="s">
        <v>283</v>
      </c>
      <c r="C28" s="118" t="s">
        <v>284</v>
      </c>
      <c r="D28" s="118" t="s">
        <v>285</v>
      </c>
      <c r="E28" s="118" t="s">
        <v>214</v>
      </c>
      <c r="F28" s="118" t="s">
        <v>286</v>
      </c>
    </row>
    <row r="29" spans="1:6" ht="15.75" customHeight="1" x14ac:dyDescent="0.2">
      <c r="A29" s="120" t="s">
        <v>533</v>
      </c>
      <c r="B29" s="118" t="s">
        <v>287</v>
      </c>
      <c r="C29" s="118" t="s">
        <v>288</v>
      </c>
      <c r="D29" s="118" t="s">
        <v>289</v>
      </c>
      <c r="E29" s="118" t="s">
        <v>288</v>
      </c>
      <c r="F29" s="118" t="s">
        <v>290</v>
      </c>
    </row>
    <row r="30" spans="1:6" ht="15.75" customHeight="1" x14ac:dyDescent="0.2">
      <c r="A30" s="120" t="s">
        <v>533</v>
      </c>
      <c r="B30" s="118" t="s">
        <v>291</v>
      </c>
      <c r="C30" s="118" t="s">
        <v>292</v>
      </c>
      <c r="D30" s="118" t="s">
        <v>293</v>
      </c>
      <c r="E30" s="118" t="s">
        <v>294</v>
      </c>
      <c r="F30" s="118" t="s">
        <v>295</v>
      </c>
    </row>
    <row r="31" spans="1:6" ht="15.75" customHeight="1" x14ac:dyDescent="0.2">
      <c r="A31" s="120" t="s">
        <v>533</v>
      </c>
      <c r="B31" s="118" t="s">
        <v>296</v>
      </c>
      <c r="C31" s="118" t="s">
        <v>297</v>
      </c>
      <c r="D31" s="118" t="s">
        <v>298</v>
      </c>
      <c r="E31" s="118" t="s">
        <v>299</v>
      </c>
      <c r="F31" s="118" t="s">
        <v>300</v>
      </c>
    </row>
    <row r="32" spans="1:6" ht="15.75" customHeight="1" x14ac:dyDescent="0.2">
      <c r="A32" s="120" t="s">
        <v>533</v>
      </c>
      <c r="B32" s="118" t="s">
        <v>301</v>
      </c>
      <c r="C32" s="118" t="s">
        <v>302</v>
      </c>
      <c r="D32" s="118" t="s">
        <v>303</v>
      </c>
      <c r="E32" s="118" t="s">
        <v>304</v>
      </c>
      <c r="F32" s="118" t="s">
        <v>305</v>
      </c>
    </row>
    <row r="33" spans="1:6" ht="15.75" customHeight="1" x14ac:dyDescent="0.2">
      <c r="A33" s="120" t="s">
        <v>533</v>
      </c>
      <c r="B33" s="118" t="s">
        <v>306</v>
      </c>
      <c r="C33" s="118" t="s">
        <v>307</v>
      </c>
      <c r="D33" s="118" t="s">
        <v>308</v>
      </c>
      <c r="E33" s="118" t="s">
        <v>214</v>
      </c>
      <c r="F33" s="118" t="s">
        <v>309</v>
      </c>
    </row>
    <row r="34" spans="1:6" ht="15.75" customHeight="1" x14ac:dyDescent="0.2">
      <c r="A34" s="120" t="s">
        <v>533</v>
      </c>
      <c r="B34" s="118" t="s">
        <v>310</v>
      </c>
      <c r="C34" s="118" t="s">
        <v>311</v>
      </c>
      <c r="D34" s="118" t="s">
        <v>312</v>
      </c>
      <c r="E34" s="118" t="s">
        <v>214</v>
      </c>
      <c r="F34" s="118" t="s">
        <v>313</v>
      </c>
    </row>
    <row r="35" spans="1:6" ht="15.75" customHeight="1" x14ac:dyDescent="0.2">
      <c r="A35" s="120" t="s">
        <v>533</v>
      </c>
      <c r="B35" s="118" t="s">
        <v>314</v>
      </c>
      <c r="C35" s="118" t="s">
        <v>315</v>
      </c>
      <c r="D35" s="118" t="s">
        <v>316</v>
      </c>
      <c r="E35" s="118" t="s">
        <v>317</v>
      </c>
      <c r="F35" s="118" t="s">
        <v>318</v>
      </c>
    </row>
    <row r="36" spans="1:6" ht="15.75" customHeight="1" x14ac:dyDescent="0.2">
      <c r="A36" s="120" t="s">
        <v>533</v>
      </c>
      <c r="B36" s="118" t="s">
        <v>319</v>
      </c>
      <c r="C36" s="118" t="s">
        <v>320</v>
      </c>
      <c r="D36" s="118" t="s">
        <v>321</v>
      </c>
      <c r="E36" s="118" t="s">
        <v>320</v>
      </c>
      <c r="F36" s="118" t="s">
        <v>322</v>
      </c>
    </row>
    <row r="37" spans="1:6" ht="15.75" customHeight="1" x14ac:dyDescent="0.2">
      <c r="A37" s="120" t="s">
        <v>533</v>
      </c>
      <c r="B37" s="118" t="s">
        <v>323</v>
      </c>
      <c r="C37" s="118" t="s">
        <v>324</v>
      </c>
      <c r="D37" s="118" t="s">
        <v>325</v>
      </c>
      <c r="E37" s="118" t="s">
        <v>214</v>
      </c>
      <c r="F37" s="118" t="s">
        <v>326</v>
      </c>
    </row>
    <row r="38" spans="1:6" ht="15.75" customHeight="1" x14ac:dyDescent="0.2">
      <c r="A38" s="120" t="s">
        <v>533</v>
      </c>
      <c r="B38" s="118" t="s">
        <v>327</v>
      </c>
      <c r="C38" s="118" t="s">
        <v>328</v>
      </c>
      <c r="D38" s="118" t="s">
        <v>329</v>
      </c>
      <c r="E38" s="118" t="s">
        <v>330</v>
      </c>
      <c r="F38" s="118" t="s">
        <v>331</v>
      </c>
    </row>
    <row r="39" spans="1:6" ht="15.75" customHeight="1" x14ac:dyDescent="0.2">
      <c r="A39" s="120" t="s">
        <v>533</v>
      </c>
      <c r="B39" s="118" t="s">
        <v>332</v>
      </c>
      <c r="C39" s="118" t="s">
        <v>333</v>
      </c>
      <c r="D39" s="118" t="s">
        <v>334</v>
      </c>
      <c r="E39" s="118" t="s">
        <v>335</v>
      </c>
      <c r="F39" s="118" t="s">
        <v>336</v>
      </c>
    </row>
    <row r="40" spans="1:6" ht="15.75" customHeight="1" x14ac:dyDescent="0.2">
      <c r="A40" s="120" t="s">
        <v>533</v>
      </c>
      <c r="B40" s="118" t="s">
        <v>337</v>
      </c>
      <c r="C40" s="118" t="s">
        <v>338</v>
      </c>
      <c r="D40" s="118" t="s">
        <v>339</v>
      </c>
      <c r="E40" s="118" t="s">
        <v>338</v>
      </c>
      <c r="F40" s="118" t="s">
        <v>340</v>
      </c>
    </row>
    <row r="41" spans="1:6" ht="15.75" customHeight="1" x14ac:dyDescent="0.2">
      <c r="A41" s="120" t="s">
        <v>533</v>
      </c>
      <c r="B41" s="118" t="s">
        <v>341</v>
      </c>
      <c r="C41" s="118" t="s">
        <v>342</v>
      </c>
      <c r="D41" s="118" t="s">
        <v>343</v>
      </c>
      <c r="E41" s="118" t="s">
        <v>342</v>
      </c>
      <c r="F41" s="118" t="s">
        <v>344</v>
      </c>
    </row>
    <row r="42" spans="1:6" ht="15.75" customHeight="1" x14ac:dyDescent="0.2">
      <c r="A42" s="120" t="s">
        <v>533</v>
      </c>
      <c r="B42" s="118" t="s">
        <v>345</v>
      </c>
      <c r="C42" s="118" t="s">
        <v>346</v>
      </c>
      <c r="D42" s="118" t="s">
        <v>347</v>
      </c>
      <c r="E42" s="118" t="s">
        <v>346</v>
      </c>
      <c r="F42" s="118" t="s">
        <v>348</v>
      </c>
    </row>
    <row r="43" spans="1:6" ht="15.75" customHeight="1" x14ac:dyDescent="0.2">
      <c r="A43" s="120" t="s">
        <v>533</v>
      </c>
      <c r="B43" s="118" t="s">
        <v>349</v>
      </c>
      <c r="C43" s="118" t="s">
        <v>350</v>
      </c>
      <c r="D43" s="118" t="s">
        <v>351</v>
      </c>
      <c r="E43" s="118" t="s">
        <v>352</v>
      </c>
      <c r="F43" s="118" t="s">
        <v>353</v>
      </c>
    </row>
    <row r="44" spans="1:6" ht="15.75" customHeight="1" x14ac:dyDescent="0.2">
      <c r="A44" s="120" t="s">
        <v>533</v>
      </c>
      <c r="B44" s="118" t="s">
        <v>354</v>
      </c>
      <c r="C44" s="118" t="s">
        <v>355</v>
      </c>
      <c r="D44" s="118" t="s">
        <v>356</v>
      </c>
      <c r="E44" s="118" t="s">
        <v>299</v>
      </c>
      <c r="F44" s="118" t="s">
        <v>357</v>
      </c>
    </row>
    <row r="45" spans="1:6" ht="15.75" customHeight="1" x14ac:dyDescent="0.2">
      <c r="A45" s="120" t="s">
        <v>533</v>
      </c>
      <c r="B45" s="118" t="s">
        <v>358</v>
      </c>
      <c r="C45" s="118" t="s">
        <v>359</v>
      </c>
      <c r="D45" s="118" t="s">
        <v>360</v>
      </c>
      <c r="E45" s="118" t="s">
        <v>214</v>
      </c>
      <c r="F45" s="118" t="s">
        <v>361</v>
      </c>
    </row>
    <row r="46" spans="1:6" ht="15.75" customHeight="1" x14ac:dyDescent="0.2">
      <c r="A46" s="120" t="s">
        <v>533</v>
      </c>
      <c r="B46" s="118" t="s">
        <v>362</v>
      </c>
      <c r="C46" s="118" t="s">
        <v>363</v>
      </c>
      <c r="D46" s="118" t="s">
        <v>364</v>
      </c>
      <c r="E46" s="118" t="s">
        <v>214</v>
      </c>
      <c r="F46" s="118" t="s">
        <v>365</v>
      </c>
    </row>
    <row r="47" spans="1:6" ht="15.75" customHeight="1" x14ac:dyDescent="0.2">
      <c r="A47" s="120" t="s">
        <v>533</v>
      </c>
      <c r="B47" s="118" t="s">
        <v>366</v>
      </c>
      <c r="C47" s="118" t="s">
        <v>367</v>
      </c>
      <c r="D47" s="118" t="s">
        <v>368</v>
      </c>
      <c r="E47" s="118" t="s">
        <v>369</v>
      </c>
      <c r="F47" s="118" t="s">
        <v>370</v>
      </c>
    </row>
    <row r="48" spans="1:6" ht="15.75" customHeight="1" x14ac:dyDescent="0.2">
      <c r="A48" s="120" t="s">
        <v>533</v>
      </c>
      <c r="B48" s="118" t="s">
        <v>371</v>
      </c>
      <c r="C48" s="118" t="s">
        <v>372</v>
      </c>
      <c r="D48" s="118" t="s">
        <v>373</v>
      </c>
      <c r="E48" s="118" t="s">
        <v>214</v>
      </c>
      <c r="F48" s="118" t="s">
        <v>374</v>
      </c>
    </row>
    <row r="49" spans="1:6" ht="15.75" customHeight="1" x14ac:dyDescent="0.2">
      <c r="A49" s="120" t="s">
        <v>533</v>
      </c>
      <c r="B49" s="118" t="s">
        <v>375</v>
      </c>
      <c r="C49" s="118" t="s">
        <v>376</v>
      </c>
      <c r="D49" s="118" t="s">
        <v>377</v>
      </c>
      <c r="E49" s="118" t="s">
        <v>376</v>
      </c>
      <c r="F49" s="118" t="s">
        <v>378</v>
      </c>
    </row>
    <row r="50" spans="1:6" ht="15.75" customHeight="1" x14ac:dyDescent="0.2">
      <c r="A50" s="120" t="s">
        <v>533</v>
      </c>
      <c r="B50" s="118" t="s">
        <v>379</v>
      </c>
      <c r="C50" s="118" t="s">
        <v>380</v>
      </c>
      <c r="D50" s="118" t="s">
        <v>381</v>
      </c>
      <c r="E50" s="118" t="s">
        <v>382</v>
      </c>
      <c r="F50" s="118" t="s">
        <v>383</v>
      </c>
    </row>
    <row r="51" spans="1:6" ht="15.75" customHeight="1" x14ac:dyDescent="0.2">
      <c r="A51" s="120" t="s">
        <v>533</v>
      </c>
      <c r="B51" s="118" t="s">
        <v>384</v>
      </c>
      <c r="C51" s="118" t="s">
        <v>385</v>
      </c>
      <c r="D51" s="118" t="s">
        <v>386</v>
      </c>
      <c r="E51" s="118" t="s">
        <v>385</v>
      </c>
      <c r="F51" s="118" t="s">
        <v>387</v>
      </c>
    </row>
    <row r="52" spans="1:6" ht="15.75" customHeight="1" x14ac:dyDescent="0.2">
      <c r="A52" s="120" t="s">
        <v>533</v>
      </c>
      <c r="B52" s="118" t="s">
        <v>388</v>
      </c>
      <c r="C52" s="118" t="s">
        <v>389</v>
      </c>
      <c r="D52" s="118" t="s">
        <v>390</v>
      </c>
      <c r="E52" s="118" t="s">
        <v>391</v>
      </c>
      <c r="F52" s="118" t="s">
        <v>392</v>
      </c>
    </row>
    <row r="53" spans="1:6" ht="15.75" customHeight="1" x14ac:dyDescent="0.2">
      <c r="A53" s="120" t="s">
        <v>533</v>
      </c>
      <c r="B53" s="118" t="s">
        <v>393</v>
      </c>
      <c r="C53" s="118" t="s">
        <v>394</v>
      </c>
      <c r="D53" s="118" t="s">
        <v>395</v>
      </c>
      <c r="E53" s="118" t="s">
        <v>214</v>
      </c>
      <c r="F53" s="118" t="s">
        <v>396</v>
      </c>
    </row>
    <row r="54" spans="1:6" ht="15.75" customHeight="1" x14ac:dyDescent="0.2">
      <c r="A54" s="120" t="s">
        <v>533</v>
      </c>
      <c r="B54" s="118" t="s">
        <v>397</v>
      </c>
      <c r="C54" s="118" t="s">
        <v>398</v>
      </c>
      <c r="D54" s="118" t="s">
        <v>399</v>
      </c>
      <c r="E54" s="118" t="s">
        <v>398</v>
      </c>
      <c r="F54" s="118" t="s">
        <v>400</v>
      </c>
    </row>
    <row r="55" spans="1:6" ht="15.75" customHeight="1" x14ac:dyDescent="0.2">
      <c r="A55" s="120" t="s">
        <v>533</v>
      </c>
      <c r="B55" s="118" t="s">
        <v>401</v>
      </c>
      <c r="C55" s="118" t="s">
        <v>402</v>
      </c>
      <c r="D55" s="118" t="s">
        <v>403</v>
      </c>
      <c r="E55" s="118" t="s">
        <v>214</v>
      </c>
      <c r="F55" s="118" t="s">
        <v>404</v>
      </c>
    </row>
    <row r="56" spans="1:6" ht="15.75" customHeight="1" x14ac:dyDescent="0.2">
      <c r="A56" s="120" t="s">
        <v>533</v>
      </c>
      <c r="B56" s="118" t="s">
        <v>405</v>
      </c>
      <c r="C56" s="118" t="s">
        <v>406</v>
      </c>
      <c r="D56" s="118" t="s">
        <v>407</v>
      </c>
      <c r="E56" s="118" t="s">
        <v>406</v>
      </c>
      <c r="F56" s="118" t="s">
        <v>408</v>
      </c>
    </row>
    <row r="57" spans="1:6" ht="15.75" customHeight="1" x14ac:dyDescent="0.2">
      <c r="A57" s="120" t="s">
        <v>533</v>
      </c>
      <c r="B57" s="118" t="s">
        <v>409</v>
      </c>
      <c r="C57" s="118" t="s">
        <v>410</v>
      </c>
      <c r="D57" s="118" t="s">
        <v>411</v>
      </c>
      <c r="E57" s="118" t="s">
        <v>410</v>
      </c>
      <c r="F57" s="118" t="s">
        <v>412</v>
      </c>
    </row>
    <row r="58" spans="1:6" ht="15.75" customHeight="1" x14ac:dyDescent="0.2">
      <c r="A58" s="120" t="s">
        <v>533</v>
      </c>
      <c r="B58" s="118" t="s">
        <v>413</v>
      </c>
      <c r="C58" s="118" t="s">
        <v>414</v>
      </c>
      <c r="D58" s="118" t="s">
        <v>415</v>
      </c>
      <c r="E58" s="118" t="s">
        <v>414</v>
      </c>
      <c r="F58" s="118" t="s">
        <v>416</v>
      </c>
    </row>
    <row r="59" spans="1:6" ht="15.75" customHeight="1" x14ac:dyDescent="0.2">
      <c r="A59" s="120" t="s">
        <v>533</v>
      </c>
      <c r="B59" s="118" t="s">
        <v>417</v>
      </c>
      <c r="C59" s="118" t="s">
        <v>418</v>
      </c>
      <c r="D59" s="118" t="s">
        <v>419</v>
      </c>
      <c r="E59" s="118" t="s">
        <v>382</v>
      </c>
      <c r="F59" s="118" t="s">
        <v>420</v>
      </c>
    </row>
    <row r="60" spans="1:6" ht="15.75" customHeight="1" x14ac:dyDescent="0.2">
      <c r="A60" s="120" t="s">
        <v>533</v>
      </c>
      <c r="B60" s="118" t="s">
        <v>421</v>
      </c>
      <c r="C60" s="118" t="s">
        <v>422</v>
      </c>
      <c r="D60" s="118" t="s">
        <v>423</v>
      </c>
      <c r="E60" s="118" t="s">
        <v>422</v>
      </c>
      <c r="F60" s="118" t="s">
        <v>424</v>
      </c>
    </row>
    <row r="61" spans="1:6" ht="15.75" customHeight="1" x14ac:dyDescent="0.2">
      <c r="A61" s="120" t="s">
        <v>533</v>
      </c>
      <c r="B61" s="118" t="s">
        <v>425</v>
      </c>
      <c r="C61" s="118" t="s">
        <v>426</v>
      </c>
      <c r="D61" s="118" t="s">
        <v>427</v>
      </c>
      <c r="E61" s="118" t="s">
        <v>214</v>
      </c>
      <c r="F61" s="118" t="s">
        <v>428</v>
      </c>
    </row>
    <row r="62" spans="1:6" ht="15.75" customHeight="1" x14ac:dyDescent="0.2">
      <c r="A62" s="120" t="s">
        <v>533</v>
      </c>
      <c r="B62" s="118" t="s">
        <v>429</v>
      </c>
      <c r="C62" s="118" t="s">
        <v>430</v>
      </c>
      <c r="D62" s="118" t="s">
        <v>431</v>
      </c>
      <c r="E62" s="118" t="s">
        <v>330</v>
      </c>
      <c r="F62" s="118" t="s">
        <v>432</v>
      </c>
    </row>
    <row r="63" spans="1:6" ht="15.75" customHeight="1" x14ac:dyDescent="0.2">
      <c r="A63" s="120" t="s">
        <v>533</v>
      </c>
      <c r="B63" s="118" t="s">
        <v>433</v>
      </c>
      <c r="C63" s="118" t="s">
        <v>434</v>
      </c>
      <c r="D63" s="118" t="s">
        <v>435</v>
      </c>
      <c r="E63" s="118" t="s">
        <v>214</v>
      </c>
      <c r="F63" s="118" t="s">
        <v>436</v>
      </c>
    </row>
    <row r="64" spans="1:6" ht="15.75" customHeight="1" x14ac:dyDescent="0.2">
      <c r="A64" s="120" t="s">
        <v>533</v>
      </c>
      <c r="B64" s="118" t="s">
        <v>437</v>
      </c>
      <c r="C64" s="118" t="s">
        <v>438</v>
      </c>
      <c r="D64" s="118" t="s">
        <v>439</v>
      </c>
      <c r="E64" s="118" t="s">
        <v>438</v>
      </c>
      <c r="F64" s="118" t="s">
        <v>440</v>
      </c>
    </row>
    <row r="65" spans="1:6" ht="15.75" customHeight="1" x14ac:dyDescent="0.2">
      <c r="A65" s="120" t="s">
        <v>533</v>
      </c>
      <c r="B65" s="118" t="s">
        <v>441</v>
      </c>
      <c r="C65" s="118" t="s">
        <v>442</v>
      </c>
      <c r="D65" s="118" t="s">
        <v>443</v>
      </c>
      <c r="E65" s="118" t="s">
        <v>382</v>
      </c>
      <c r="F65" s="118" t="s">
        <v>444</v>
      </c>
    </row>
    <row r="66" spans="1:6" ht="15.75" customHeight="1" x14ac:dyDescent="0.2">
      <c r="A66" s="120" t="s">
        <v>533</v>
      </c>
      <c r="B66" s="118" t="s">
        <v>445</v>
      </c>
      <c r="C66" s="118" t="s">
        <v>446</v>
      </c>
      <c r="D66" s="118" t="s">
        <v>447</v>
      </c>
      <c r="E66" s="118" t="s">
        <v>448</v>
      </c>
      <c r="F66" s="118" t="s">
        <v>449</v>
      </c>
    </row>
    <row r="67" spans="1:6" ht="15.75" customHeight="1" x14ac:dyDescent="0.2">
      <c r="A67" s="120" t="s">
        <v>533</v>
      </c>
      <c r="B67" s="118" t="s">
        <v>450</v>
      </c>
      <c r="C67" s="118" t="s">
        <v>451</v>
      </c>
      <c r="D67" s="118" t="s">
        <v>452</v>
      </c>
      <c r="E67" s="118" t="s">
        <v>451</v>
      </c>
      <c r="F67" s="118" t="s">
        <v>453</v>
      </c>
    </row>
    <row r="68" spans="1:6" ht="15.75" customHeight="1" x14ac:dyDescent="0.2">
      <c r="A68" s="120" t="s">
        <v>533</v>
      </c>
      <c r="B68" s="118" t="s">
        <v>454</v>
      </c>
      <c r="C68" s="118" t="s">
        <v>455</v>
      </c>
      <c r="D68" s="118" t="s">
        <v>456</v>
      </c>
      <c r="E68" s="118" t="s">
        <v>455</v>
      </c>
      <c r="F68" s="118" t="s">
        <v>457</v>
      </c>
    </row>
    <row r="69" spans="1:6" ht="15.75" customHeight="1" x14ac:dyDescent="0.2">
      <c r="A69" s="120" t="s">
        <v>533</v>
      </c>
      <c r="B69" s="118" t="s">
        <v>458</v>
      </c>
      <c r="C69" s="118" t="s">
        <v>459</v>
      </c>
      <c r="D69" s="118" t="s">
        <v>460</v>
      </c>
      <c r="E69" s="118" t="s">
        <v>459</v>
      </c>
      <c r="F69" s="118" t="s">
        <v>461</v>
      </c>
    </row>
    <row r="70" spans="1:6" ht="15.75" customHeight="1" x14ac:dyDescent="0.2">
      <c r="A70" s="120" t="s">
        <v>533</v>
      </c>
      <c r="B70" s="118" t="s">
        <v>462</v>
      </c>
      <c r="C70" s="118" t="s">
        <v>463</v>
      </c>
      <c r="D70" s="118" t="s">
        <v>464</v>
      </c>
      <c r="E70" s="118" t="s">
        <v>448</v>
      </c>
      <c r="F70" s="118" t="s">
        <v>465</v>
      </c>
    </row>
    <row r="71" spans="1:6" ht="15.75" customHeight="1" x14ac:dyDescent="0.2">
      <c r="A71" s="120" t="s">
        <v>533</v>
      </c>
      <c r="B71" s="118" t="s">
        <v>466</v>
      </c>
      <c r="C71" s="118" t="s">
        <v>467</v>
      </c>
      <c r="D71" s="118" t="s">
        <v>468</v>
      </c>
      <c r="E71" s="118" t="s">
        <v>214</v>
      </c>
      <c r="F71" s="118" t="s">
        <v>469</v>
      </c>
    </row>
    <row r="72" spans="1:6" ht="15.75" customHeight="1" x14ac:dyDescent="0.2">
      <c r="A72" s="120" t="s">
        <v>533</v>
      </c>
      <c r="B72" s="118" t="s">
        <v>470</v>
      </c>
      <c r="C72" s="118" t="s">
        <v>471</v>
      </c>
      <c r="D72" s="118" t="s">
        <v>472</v>
      </c>
      <c r="E72" s="118" t="s">
        <v>214</v>
      </c>
      <c r="F72" s="118" t="s">
        <v>473</v>
      </c>
    </row>
    <row r="73" spans="1:6" ht="15.75" customHeight="1" x14ac:dyDescent="0.2">
      <c r="A73" s="120" t="s">
        <v>533</v>
      </c>
      <c r="B73" s="118" t="s">
        <v>474</v>
      </c>
      <c r="C73" s="118" t="s">
        <v>475</v>
      </c>
      <c r="D73" s="118" t="s">
        <v>476</v>
      </c>
      <c r="E73" s="118" t="s">
        <v>475</v>
      </c>
      <c r="F73" s="118" t="s">
        <v>477</v>
      </c>
    </row>
    <row r="74" spans="1:6" ht="15.75" customHeight="1" x14ac:dyDescent="0.2">
      <c r="A74" s="120" t="s">
        <v>533</v>
      </c>
      <c r="B74" s="118" t="s">
        <v>478</v>
      </c>
      <c r="C74" s="118" t="s">
        <v>479</v>
      </c>
      <c r="D74" s="118" t="s">
        <v>480</v>
      </c>
      <c r="E74" s="118" t="s">
        <v>479</v>
      </c>
      <c r="F74" s="118" t="s">
        <v>481</v>
      </c>
    </row>
    <row r="75" spans="1:6" ht="15.75" customHeight="1" x14ac:dyDescent="0.2">
      <c r="A75" s="120" t="s">
        <v>533</v>
      </c>
      <c r="B75" s="118" t="s">
        <v>482</v>
      </c>
      <c r="C75" s="118" t="s">
        <v>483</v>
      </c>
      <c r="D75" s="118" t="s">
        <v>484</v>
      </c>
      <c r="E75" s="118" t="s">
        <v>479</v>
      </c>
      <c r="F75" s="118" t="s">
        <v>485</v>
      </c>
    </row>
    <row r="76" spans="1:6" ht="15.75" customHeight="1" x14ac:dyDescent="0.2">
      <c r="A76" s="120" t="s">
        <v>533</v>
      </c>
      <c r="B76" s="118" t="s">
        <v>486</v>
      </c>
      <c r="C76" s="118" t="s">
        <v>487</v>
      </c>
      <c r="D76" s="118" t="s">
        <v>488</v>
      </c>
      <c r="E76" s="118" t="s">
        <v>487</v>
      </c>
      <c r="F76" s="118" t="s">
        <v>489</v>
      </c>
    </row>
    <row r="77" spans="1:6" ht="15.75" customHeight="1" x14ac:dyDescent="0.2">
      <c r="A77" s="120" t="s">
        <v>533</v>
      </c>
      <c r="B77" s="118" t="s">
        <v>490</v>
      </c>
      <c r="C77" s="118" t="s">
        <v>491</v>
      </c>
      <c r="D77" s="118" t="s">
        <v>492</v>
      </c>
      <c r="E77" s="118" t="s">
        <v>493</v>
      </c>
      <c r="F77" s="118" t="s">
        <v>494</v>
      </c>
    </row>
    <row r="78" spans="1:6" ht="15.75" customHeight="1" x14ac:dyDescent="0.2">
      <c r="A78" s="120" t="s">
        <v>533</v>
      </c>
      <c r="B78" s="118" t="s">
        <v>495</v>
      </c>
      <c r="C78" s="118" t="s">
        <v>496</v>
      </c>
      <c r="D78" s="118" t="s">
        <v>497</v>
      </c>
      <c r="E78" s="118" t="s">
        <v>496</v>
      </c>
      <c r="F78" s="118" t="s">
        <v>498</v>
      </c>
    </row>
    <row r="79" spans="1:6" ht="15.75" customHeight="1" x14ac:dyDescent="0.2">
      <c r="A79" s="120" t="s">
        <v>533</v>
      </c>
      <c r="B79" s="118" t="s">
        <v>499</v>
      </c>
      <c r="C79" s="118" t="s">
        <v>294</v>
      </c>
      <c r="D79" s="118" t="s">
        <v>500</v>
      </c>
      <c r="E79" s="118" t="s">
        <v>294</v>
      </c>
      <c r="F79" s="118" t="s">
        <v>501</v>
      </c>
    </row>
    <row r="80" spans="1:6" ht="15.75" customHeight="1" x14ac:dyDescent="0.2">
      <c r="A80" s="120" t="s">
        <v>533</v>
      </c>
      <c r="B80" s="118" t="s">
        <v>470</v>
      </c>
      <c r="C80" s="118" t="s">
        <v>502</v>
      </c>
      <c r="D80" s="118" t="s">
        <v>503</v>
      </c>
      <c r="E80" s="118" t="s">
        <v>214</v>
      </c>
      <c r="F80" s="118" t="s">
        <v>504</v>
      </c>
    </row>
    <row r="81" spans="1:6" ht="15.75" customHeight="1" x14ac:dyDescent="0.2">
      <c r="A81" s="120" t="s">
        <v>533</v>
      </c>
      <c r="B81" s="118" t="s">
        <v>505</v>
      </c>
      <c r="C81" s="118" t="s">
        <v>506</v>
      </c>
      <c r="D81" s="118" t="s">
        <v>507</v>
      </c>
      <c r="E81" s="118" t="s">
        <v>506</v>
      </c>
      <c r="F81" s="118" t="s">
        <v>508</v>
      </c>
    </row>
    <row r="82" spans="1:6" ht="15.75" customHeight="1" x14ac:dyDescent="0.2">
      <c r="A82" s="120" t="s">
        <v>533</v>
      </c>
      <c r="B82" s="118" t="s">
        <v>470</v>
      </c>
      <c r="C82" s="118" t="s">
        <v>509</v>
      </c>
      <c r="D82" s="118" t="s">
        <v>510</v>
      </c>
      <c r="E82" s="118" t="s">
        <v>214</v>
      </c>
      <c r="F82" s="118" t="s">
        <v>511</v>
      </c>
    </row>
    <row r="83" spans="1:6" ht="15.75" customHeight="1" x14ac:dyDescent="0.2">
      <c r="A83" s="120" t="s">
        <v>533</v>
      </c>
      <c r="B83" s="118" t="s">
        <v>512</v>
      </c>
      <c r="C83" s="118" t="s">
        <v>513</v>
      </c>
      <c r="D83" s="118" t="s">
        <v>514</v>
      </c>
      <c r="E83" s="118" t="s">
        <v>214</v>
      </c>
      <c r="F83" s="118" t="s">
        <v>515</v>
      </c>
    </row>
    <row r="84" spans="1:6" ht="15.75" customHeight="1" x14ac:dyDescent="0.2">
      <c r="A84" s="120" t="s">
        <v>533</v>
      </c>
      <c r="B84" s="118" t="s">
        <v>516</v>
      </c>
      <c r="C84" s="118" t="s">
        <v>517</v>
      </c>
      <c r="D84" s="118" t="s">
        <v>518</v>
      </c>
      <c r="E84" s="118" t="s">
        <v>214</v>
      </c>
      <c r="F84" s="118" t="s">
        <v>519</v>
      </c>
    </row>
    <row r="85" spans="1:6" ht="15.75" customHeight="1" x14ac:dyDescent="0.2">
      <c r="A85" s="120" t="s">
        <v>533</v>
      </c>
      <c r="B85" s="118" t="s">
        <v>520</v>
      </c>
      <c r="C85" s="118" t="s">
        <v>521</v>
      </c>
      <c r="D85" s="118" t="s">
        <v>522</v>
      </c>
      <c r="E85" s="118" t="s">
        <v>214</v>
      </c>
      <c r="F85" s="118" t="s">
        <v>523</v>
      </c>
    </row>
    <row r="86" spans="1:6" ht="15.75" customHeight="1" x14ac:dyDescent="0.2">
      <c r="A86" s="120" t="s">
        <v>533</v>
      </c>
      <c r="B86" s="118" t="s">
        <v>524</v>
      </c>
      <c r="C86" s="118" t="s">
        <v>525</v>
      </c>
      <c r="D86" s="118" t="s">
        <v>526</v>
      </c>
      <c r="E86" s="118" t="s">
        <v>525</v>
      </c>
      <c r="F86" s="118" t="s">
        <v>527</v>
      </c>
    </row>
    <row r="87" spans="1:6" ht="15.75" customHeight="1" x14ac:dyDescent="0.2">
      <c r="A87" s="120" t="s">
        <v>533</v>
      </c>
      <c r="B87" s="118" t="s">
        <v>528</v>
      </c>
      <c r="C87" s="118" t="s">
        <v>529</v>
      </c>
      <c r="D87" s="118" t="s">
        <v>530</v>
      </c>
      <c r="E87" s="118" t="s">
        <v>529</v>
      </c>
      <c r="F87" s="118" t="s">
        <v>531</v>
      </c>
    </row>
    <row r="88" spans="1:6" ht="15.75" customHeight="1" x14ac:dyDescent="0.2"/>
    <row r="89" spans="1:6" ht="15.75" customHeight="1" x14ac:dyDescent="0.2"/>
    <row r="90" spans="1:6" ht="15.75" customHeight="1" x14ac:dyDescent="0.2"/>
    <row r="91" spans="1:6" ht="15.75" customHeight="1" x14ac:dyDescent="0.2"/>
    <row r="92" spans="1:6" ht="15.75" customHeight="1" x14ac:dyDescent="0.2"/>
    <row r="93" spans="1:6" ht="15.75" customHeight="1" x14ac:dyDescent="0.2"/>
    <row r="94" spans="1:6" ht="15.75" customHeight="1" x14ac:dyDescent="0.2"/>
    <row r="95" spans="1:6" ht="15.75" customHeight="1" x14ac:dyDescent="0.2"/>
    <row r="96" spans="1: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sheetData>
  <mergeCells count="4">
    <mergeCell ref="A1:D1"/>
    <mergeCell ref="A2:D2"/>
    <mergeCell ref="A3:D3"/>
    <mergeCell ref="A4:D4"/>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4C3F6-37AA-4317-B677-3CF69B491ACE}">
  <sheetPr>
    <pageSetUpPr fitToPage="1"/>
  </sheetPr>
  <dimension ref="A1:D82"/>
  <sheetViews>
    <sheetView topLeftCell="A71" workbookViewId="0">
      <selection activeCell="I8" sqref="I8"/>
    </sheetView>
  </sheetViews>
  <sheetFormatPr defaultColWidth="12.625" defaultRowHeight="14.25" x14ac:dyDescent="0.2"/>
  <cols>
    <col min="1" max="1" width="14.125" style="32" customWidth="1"/>
    <col min="2" max="2" width="67.5" style="32" bestFit="1" customWidth="1"/>
    <col min="3" max="3" width="56.5" style="10" customWidth="1"/>
    <col min="4" max="4" width="21.5" style="50" customWidth="1"/>
    <col min="5" max="25" width="7.625" style="10" customWidth="1"/>
    <col min="26" max="16384" width="12.625" style="10"/>
  </cols>
  <sheetData>
    <row r="1" spans="1:4" ht="15" x14ac:dyDescent="0.25">
      <c r="A1" s="188" t="s">
        <v>175</v>
      </c>
      <c r="B1" s="188"/>
      <c r="C1" s="188"/>
      <c r="D1" s="188"/>
    </row>
    <row r="2" spans="1:4" ht="15" x14ac:dyDescent="0.25">
      <c r="A2" s="188" t="s">
        <v>166</v>
      </c>
      <c r="B2" s="188"/>
      <c r="C2" s="188"/>
      <c r="D2" s="188"/>
    </row>
    <row r="3" spans="1:4" ht="15" x14ac:dyDescent="0.25">
      <c r="A3" s="188" t="s">
        <v>185</v>
      </c>
      <c r="B3" s="188"/>
      <c r="C3" s="188"/>
      <c r="D3" s="188"/>
    </row>
    <row r="5" spans="1:4" ht="15" x14ac:dyDescent="0.25">
      <c r="A5" s="188" t="s">
        <v>95</v>
      </c>
      <c r="B5" s="188"/>
      <c r="C5" s="188"/>
      <c r="D5" s="188"/>
    </row>
    <row r="6" spans="1:4" s="52" customFormat="1" x14ac:dyDescent="0.2">
      <c r="A6" s="51" t="s">
        <v>93</v>
      </c>
      <c r="B6" s="51" t="s">
        <v>92</v>
      </c>
      <c r="C6" s="17" t="s">
        <v>91</v>
      </c>
      <c r="D6" s="51" t="s">
        <v>167</v>
      </c>
    </row>
    <row r="7" spans="1:4" x14ac:dyDescent="0.2">
      <c r="A7" s="184">
        <v>1</v>
      </c>
      <c r="B7" s="53" t="s">
        <v>68</v>
      </c>
      <c r="C7" s="54" t="s">
        <v>86</v>
      </c>
      <c r="D7" s="51" t="s">
        <v>90</v>
      </c>
    </row>
    <row r="8" spans="1:4" x14ac:dyDescent="0.2">
      <c r="A8" s="186"/>
      <c r="B8" s="53" t="s">
        <v>67</v>
      </c>
      <c r="C8" s="54" t="s">
        <v>86</v>
      </c>
      <c r="D8" s="51" t="s">
        <v>90</v>
      </c>
    </row>
    <row r="9" spans="1:4" x14ac:dyDescent="0.2">
      <c r="A9" s="53"/>
      <c r="B9" s="53"/>
      <c r="C9" s="54"/>
      <c r="D9" s="51"/>
    </row>
    <row r="10" spans="1:4" x14ac:dyDescent="0.2">
      <c r="A10" s="184">
        <v>2</v>
      </c>
      <c r="B10" s="53" t="s">
        <v>89</v>
      </c>
      <c r="C10" s="54" t="s">
        <v>86</v>
      </c>
      <c r="D10" s="51" t="s">
        <v>88</v>
      </c>
    </row>
    <row r="11" spans="1:4" ht="28.5" x14ac:dyDescent="0.2">
      <c r="A11" s="186"/>
      <c r="B11" s="55" t="s">
        <v>87</v>
      </c>
      <c r="C11" s="54" t="s">
        <v>86</v>
      </c>
      <c r="D11" s="51"/>
    </row>
    <row r="12" spans="1:4" x14ac:dyDescent="0.2">
      <c r="A12" s="53"/>
      <c r="B12" s="53"/>
      <c r="C12" s="54"/>
      <c r="D12" s="51"/>
    </row>
    <row r="13" spans="1:4" ht="28.5" x14ac:dyDescent="0.2">
      <c r="A13" s="184">
        <v>3</v>
      </c>
      <c r="B13" s="53" t="s">
        <v>85</v>
      </c>
      <c r="C13" s="41" t="s">
        <v>84</v>
      </c>
      <c r="D13" s="184" t="s">
        <v>83</v>
      </c>
    </row>
    <row r="14" spans="1:4" x14ac:dyDescent="0.2">
      <c r="A14" s="185"/>
      <c r="B14" s="38" t="s">
        <v>80</v>
      </c>
      <c r="C14" s="54" t="s">
        <v>86</v>
      </c>
      <c r="D14" s="185"/>
    </row>
    <row r="15" spans="1:4" x14ac:dyDescent="0.2">
      <c r="A15" s="185"/>
      <c r="B15" s="38" t="s">
        <v>79</v>
      </c>
      <c r="C15" s="54" t="s">
        <v>86</v>
      </c>
      <c r="D15" s="185"/>
    </row>
    <row r="16" spans="1:4" x14ac:dyDescent="0.2">
      <c r="A16" s="185"/>
      <c r="B16" s="38" t="s">
        <v>78</v>
      </c>
      <c r="C16" s="54" t="s">
        <v>86</v>
      </c>
      <c r="D16" s="185"/>
    </row>
    <row r="17" spans="1:4" x14ac:dyDescent="0.2">
      <c r="A17" s="185"/>
      <c r="B17" s="38" t="s">
        <v>77</v>
      </c>
      <c r="C17" s="54" t="s">
        <v>86</v>
      </c>
      <c r="D17" s="186"/>
    </row>
    <row r="18" spans="1:4" x14ac:dyDescent="0.2">
      <c r="A18" s="186"/>
      <c r="B18" s="38" t="s">
        <v>76</v>
      </c>
      <c r="C18" s="54" t="s">
        <v>86</v>
      </c>
      <c r="D18" s="51"/>
    </row>
    <row r="19" spans="1:4" x14ac:dyDescent="0.2">
      <c r="A19" s="53"/>
      <c r="B19" s="53"/>
      <c r="C19" s="54"/>
      <c r="D19" s="51"/>
    </row>
    <row r="20" spans="1:4" ht="42.75" x14ac:dyDescent="0.2">
      <c r="A20" s="184">
        <v>4</v>
      </c>
      <c r="B20" s="55" t="s">
        <v>82</v>
      </c>
      <c r="C20" s="41" t="s">
        <v>186</v>
      </c>
      <c r="D20" s="184" t="s">
        <v>81</v>
      </c>
    </row>
    <row r="21" spans="1:4" x14ac:dyDescent="0.2">
      <c r="A21" s="185"/>
      <c r="B21" s="38" t="s">
        <v>80</v>
      </c>
      <c r="C21" s="54" t="s">
        <v>86</v>
      </c>
      <c r="D21" s="185"/>
    </row>
    <row r="22" spans="1:4" x14ac:dyDescent="0.2">
      <c r="A22" s="185"/>
      <c r="B22" s="38" t="s">
        <v>79</v>
      </c>
      <c r="C22" s="54" t="s">
        <v>86</v>
      </c>
      <c r="D22" s="185"/>
    </row>
    <row r="23" spans="1:4" x14ac:dyDescent="0.2">
      <c r="A23" s="185"/>
      <c r="B23" s="38" t="s">
        <v>78</v>
      </c>
      <c r="C23" s="54" t="s">
        <v>86</v>
      </c>
      <c r="D23" s="185"/>
    </row>
    <row r="24" spans="1:4" x14ac:dyDescent="0.2">
      <c r="A24" s="185"/>
      <c r="B24" s="38" t="s">
        <v>77</v>
      </c>
      <c r="C24" s="54" t="s">
        <v>86</v>
      </c>
      <c r="D24" s="185"/>
    </row>
    <row r="25" spans="1:4" x14ac:dyDescent="0.2">
      <c r="A25" s="186"/>
      <c r="B25" s="38" t="s">
        <v>76</v>
      </c>
      <c r="C25" s="54" t="s">
        <v>86</v>
      </c>
      <c r="D25" s="186"/>
    </row>
    <row r="26" spans="1:4" x14ac:dyDescent="0.2">
      <c r="A26" s="53"/>
      <c r="B26" s="53"/>
      <c r="C26" s="54"/>
      <c r="D26" s="51"/>
    </row>
    <row r="27" spans="1:4" x14ac:dyDescent="0.2">
      <c r="A27" s="51">
        <v>5</v>
      </c>
      <c r="B27" s="55" t="s">
        <v>75</v>
      </c>
      <c r="C27" s="54" t="s">
        <v>86</v>
      </c>
      <c r="D27" s="51" t="s">
        <v>73</v>
      </c>
    </row>
    <row r="28" spans="1:4" x14ac:dyDescent="0.2">
      <c r="A28" s="53"/>
      <c r="B28" s="53"/>
      <c r="C28" s="54"/>
      <c r="D28" s="51"/>
    </row>
    <row r="29" spans="1:4" ht="28.5" x14ac:dyDescent="0.2">
      <c r="A29" s="51">
        <v>6</v>
      </c>
      <c r="B29" s="55" t="s">
        <v>74</v>
      </c>
      <c r="C29" s="54" t="s">
        <v>86</v>
      </c>
      <c r="D29" s="51" t="s">
        <v>73</v>
      </c>
    </row>
    <row r="31" spans="1:4" ht="15" x14ac:dyDescent="0.25">
      <c r="A31" s="187" t="s">
        <v>94</v>
      </c>
      <c r="B31" s="187"/>
      <c r="C31" s="187"/>
      <c r="D31" s="187"/>
    </row>
    <row r="32" spans="1:4" s="52" customFormat="1" x14ac:dyDescent="0.2">
      <c r="A32" s="51" t="s">
        <v>93</v>
      </c>
      <c r="B32" s="51" t="s">
        <v>92</v>
      </c>
      <c r="C32" s="17" t="s">
        <v>91</v>
      </c>
      <c r="D32" s="51" t="s">
        <v>167</v>
      </c>
    </row>
    <row r="33" spans="1:4" x14ac:dyDescent="0.2">
      <c r="A33" s="184">
        <v>7</v>
      </c>
      <c r="B33" s="53" t="s">
        <v>68</v>
      </c>
      <c r="C33" s="54" t="s">
        <v>86</v>
      </c>
      <c r="D33" s="51" t="s">
        <v>90</v>
      </c>
    </row>
    <row r="34" spans="1:4" x14ac:dyDescent="0.2">
      <c r="A34" s="186"/>
      <c r="B34" s="53" t="s">
        <v>67</v>
      </c>
      <c r="C34" s="54" t="s">
        <v>86</v>
      </c>
      <c r="D34" s="51" t="s">
        <v>90</v>
      </c>
    </row>
    <row r="35" spans="1:4" x14ac:dyDescent="0.2">
      <c r="A35" s="53"/>
      <c r="B35" s="53"/>
      <c r="C35" s="54"/>
      <c r="D35" s="51"/>
    </row>
    <row r="36" spans="1:4" x14ac:dyDescent="0.2">
      <c r="A36" s="184">
        <v>8</v>
      </c>
      <c r="B36" s="53" t="s">
        <v>89</v>
      </c>
      <c r="C36" s="54" t="s">
        <v>86</v>
      </c>
      <c r="D36" s="51" t="s">
        <v>88</v>
      </c>
    </row>
    <row r="37" spans="1:4" ht="28.5" x14ac:dyDescent="0.2">
      <c r="A37" s="186"/>
      <c r="B37" s="55" t="s">
        <v>87</v>
      </c>
      <c r="C37" s="54" t="s">
        <v>86</v>
      </c>
      <c r="D37" s="51"/>
    </row>
    <row r="38" spans="1:4" x14ac:dyDescent="0.2">
      <c r="A38" s="53"/>
      <c r="B38" s="53"/>
      <c r="C38" s="54"/>
      <c r="D38" s="51"/>
    </row>
    <row r="39" spans="1:4" ht="28.5" x14ac:dyDescent="0.2">
      <c r="A39" s="184">
        <v>9</v>
      </c>
      <c r="B39" s="53" t="s">
        <v>85</v>
      </c>
      <c r="C39" s="41" t="s">
        <v>84</v>
      </c>
      <c r="D39" s="184" t="s">
        <v>83</v>
      </c>
    </row>
    <row r="40" spans="1:4" x14ac:dyDescent="0.2">
      <c r="A40" s="185"/>
      <c r="B40" s="38" t="s">
        <v>80</v>
      </c>
      <c r="C40" s="54" t="s">
        <v>86</v>
      </c>
      <c r="D40" s="185"/>
    </row>
    <row r="41" spans="1:4" x14ac:dyDescent="0.2">
      <c r="A41" s="185"/>
      <c r="B41" s="38" t="s">
        <v>79</v>
      </c>
      <c r="C41" s="54" t="s">
        <v>86</v>
      </c>
      <c r="D41" s="185"/>
    </row>
    <row r="42" spans="1:4" x14ac:dyDescent="0.2">
      <c r="A42" s="185"/>
      <c r="B42" s="38" t="s">
        <v>78</v>
      </c>
      <c r="C42" s="54" t="s">
        <v>86</v>
      </c>
      <c r="D42" s="185"/>
    </row>
    <row r="43" spans="1:4" x14ac:dyDescent="0.2">
      <c r="A43" s="185"/>
      <c r="B43" s="38" t="s">
        <v>77</v>
      </c>
      <c r="C43" s="54" t="s">
        <v>86</v>
      </c>
      <c r="D43" s="185"/>
    </row>
    <row r="44" spans="1:4" x14ac:dyDescent="0.2">
      <c r="A44" s="186"/>
      <c r="B44" s="38" t="s">
        <v>76</v>
      </c>
      <c r="C44" s="54" t="s">
        <v>86</v>
      </c>
      <c r="D44" s="186"/>
    </row>
    <row r="45" spans="1:4" x14ac:dyDescent="0.2">
      <c r="A45" s="53"/>
      <c r="B45" s="53"/>
      <c r="C45" s="54"/>
      <c r="D45" s="51"/>
    </row>
    <row r="46" spans="1:4" ht="42.75" x14ac:dyDescent="0.2">
      <c r="A46" s="184">
        <v>10</v>
      </c>
      <c r="B46" s="55" t="s">
        <v>82</v>
      </c>
      <c r="C46" s="41" t="s">
        <v>186</v>
      </c>
      <c r="D46" s="184" t="s">
        <v>81</v>
      </c>
    </row>
    <row r="47" spans="1:4" x14ac:dyDescent="0.2">
      <c r="A47" s="185"/>
      <c r="B47" s="38" t="s">
        <v>80</v>
      </c>
      <c r="C47" s="54" t="s">
        <v>86</v>
      </c>
      <c r="D47" s="185"/>
    </row>
    <row r="48" spans="1:4" x14ac:dyDescent="0.2">
      <c r="A48" s="185"/>
      <c r="B48" s="38" t="s">
        <v>79</v>
      </c>
      <c r="C48" s="54" t="s">
        <v>86</v>
      </c>
      <c r="D48" s="185"/>
    </row>
    <row r="49" spans="1:4" x14ac:dyDescent="0.2">
      <c r="A49" s="185"/>
      <c r="B49" s="38" t="s">
        <v>78</v>
      </c>
      <c r="C49" s="54" t="s">
        <v>86</v>
      </c>
      <c r="D49" s="185"/>
    </row>
    <row r="50" spans="1:4" x14ac:dyDescent="0.2">
      <c r="A50" s="185"/>
      <c r="B50" s="38" t="s">
        <v>77</v>
      </c>
      <c r="C50" s="54" t="s">
        <v>86</v>
      </c>
      <c r="D50" s="185"/>
    </row>
    <row r="51" spans="1:4" x14ac:dyDescent="0.2">
      <c r="A51" s="186"/>
      <c r="B51" s="38" t="s">
        <v>76</v>
      </c>
      <c r="C51" s="54" t="s">
        <v>86</v>
      </c>
      <c r="D51" s="186"/>
    </row>
    <row r="52" spans="1:4" x14ac:dyDescent="0.2">
      <c r="A52" s="53"/>
      <c r="B52" s="53"/>
      <c r="C52" s="54"/>
      <c r="D52" s="51"/>
    </row>
    <row r="53" spans="1:4" ht="42.75" x14ac:dyDescent="0.2">
      <c r="A53" s="51">
        <v>11</v>
      </c>
      <c r="B53" s="55" t="s">
        <v>75</v>
      </c>
      <c r="C53" s="41" t="s">
        <v>134</v>
      </c>
      <c r="D53" s="51" t="s">
        <v>73</v>
      </c>
    </row>
    <row r="54" spans="1:4" x14ac:dyDescent="0.2">
      <c r="A54" s="53"/>
      <c r="B54" s="53"/>
      <c r="C54" s="54"/>
      <c r="D54" s="51"/>
    </row>
    <row r="55" spans="1:4" ht="57" x14ac:dyDescent="0.2">
      <c r="A55" s="51">
        <v>12</v>
      </c>
      <c r="B55" s="55" t="s">
        <v>74</v>
      </c>
      <c r="C55" s="41" t="s">
        <v>168</v>
      </c>
      <c r="D55" s="51" t="s">
        <v>73</v>
      </c>
    </row>
    <row r="57" spans="1:4" ht="15" x14ac:dyDescent="0.25">
      <c r="A57" s="187" t="s">
        <v>72</v>
      </c>
      <c r="B57" s="187"/>
      <c r="C57" s="187"/>
      <c r="D57" s="187"/>
    </row>
    <row r="58" spans="1:4" x14ac:dyDescent="0.2">
      <c r="A58" s="184">
        <v>13</v>
      </c>
      <c r="B58" s="53"/>
      <c r="C58" s="54" t="s">
        <v>71</v>
      </c>
      <c r="D58" s="51"/>
    </row>
    <row r="59" spans="1:4" ht="15" x14ac:dyDescent="0.2">
      <c r="A59" s="185"/>
      <c r="B59" s="53" t="s">
        <v>536</v>
      </c>
      <c r="C59" s="54" t="s">
        <v>57</v>
      </c>
      <c r="D59" s="121">
        <v>9401</v>
      </c>
    </row>
    <row r="60" spans="1:4" ht="15" x14ac:dyDescent="0.2">
      <c r="A60" s="186"/>
      <c r="B60" s="53" t="s">
        <v>537</v>
      </c>
      <c r="C60" s="54" t="s">
        <v>60</v>
      </c>
      <c r="D60" s="122">
        <v>180616000</v>
      </c>
    </row>
    <row r="61" spans="1:4" x14ac:dyDescent="0.2">
      <c r="A61" s="53"/>
      <c r="B61" s="53"/>
      <c r="C61" s="54"/>
      <c r="D61" s="51"/>
    </row>
    <row r="62" spans="1:4" ht="42.75" x14ac:dyDescent="0.2">
      <c r="A62" s="184">
        <v>14</v>
      </c>
      <c r="B62" s="56" t="s">
        <v>534</v>
      </c>
      <c r="C62" s="41" t="s">
        <v>195</v>
      </c>
      <c r="D62" s="121">
        <f>13762-9401</f>
        <v>4361</v>
      </c>
    </row>
    <row r="63" spans="1:4" ht="30" x14ac:dyDescent="0.2">
      <c r="A63" s="186"/>
      <c r="B63" s="56" t="s">
        <v>535</v>
      </c>
      <c r="C63" s="54"/>
      <c r="D63" s="122">
        <f>274986000-180616000</f>
        <v>94370000</v>
      </c>
    </row>
    <row r="64" spans="1:4" x14ac:dyDescent="0.2">
      <c r="A64" s="49"/>
      <c r="B64" s="49"/>
      <c r="C64" s="49"/>
      <c r="D64" s="49"/>
    </row>
    <row r="65" spans="1:4" x14ac:dyDescent="0.2">
      <c r="C65" s="32"/>
      <c r="D65" s="32"/>
    </row>
    <row r="66" spans="1:4" x14ac:dyDescent="0.2">
      <c r="A66" s="48"/>
      <c r="B66" s="48"/>
      <c r="C66" s="48"/>
      <c r="D66" s="48"/>
    </row>
    <row r="67" spans="1:4" ht="15" x14ac:dyDescent="0.25">
      <c r="A67" s="187" t="s">
        <v>70</v>
      </c>
      <c r="B67" s="187"/>
      <c r="C67" s="187"/>
      <c r="D67" s="187"/>
    </row>
    <row r="68" spans="1:4" x14ac:dyDescent="0.2">
      <c r="A68" s="184">
        <v>15</v>
      </c>
      <c r="B68" s="53"/>
      <c r="C68" s="54" t="s">
        <v>69</v>
      </c>
      <c r="D68" s="51"/>
    </row>
    <row r="69" spans="1:4" x14ac:dyDescent="0.2">
      <c r="A69" s="185"/>
      <c r="B69" s="53" t="s">
        <v>68</v>
      </c>
      <c r="C69" s="54" t="s">
        <v>57</v>
      </c>
      <c r="D69" s="51" t="s">
        <v>13</v>
      </c>
    </row>
    <row r="70" spans="1:4" x14ac:dyDescent="0.2">
      <c r="A70" s="186"/>
      <c r="B70" s="53" t="s">
        <v>67</v>
      </c>
      <c r="C70" s="54" t="s">
        <v>60</v>
      </c>
      <c r="D70" s="51" t="s">
        <v>13</v>
      </c>
    </row>
    <row r="71" spans="1:4" ht="42.75" x14ac:dyDescent="0.2">
      <c r="A71" s="184">
        <v>16</v>
      </c>
      <c r="B71" s="56" t="s">
        <v>66</v>
      </c>
      <c r="C71" s="41" t="s">
        <v>187</v>
      </c>
      <c r="D71" s="51" t="s">
        <v>13</v>
      </c>
    </row>
    <row r="72" spans="1:4" ht="28.5" x14ac:dyDescent="0.2">
      <c r="A72" s="186"/>
      <c r="B72" s="56" t="s">
        <v>65</v>
      </c>
      <c r="C72" s="54"/>
      <c r="D72" s="51" t="s">
        <v>13</v>
      </c>
    </row>
    <row r="73" spans="1:4" x14ac:dyDescent="0.2">
      <c r="C73" s="32"/>
      <c r="D73" s="32"/>
    </row>
    <row r="74" spans="1:4" x14ac:dyDescent="0.2">
      <c r="C74" s="32"/>
      <c r="D74" s="32"/>
    </row>
    <row r="75" spans="1:4" ht="15" x14ac:dyDescent="0.25">
      <c r="A75" s="187" t="s">
        <v>64</v>
      </c>
      <c r="B75" s="187"/>
      <c r="C75" s="187"/>
      <c r="D75" s="187"/>
    </row>
    <row r="76" spans="1:4" x14ac:dyDescent="0.2">
      <c r="A76" s="184">
        <v>17</v>
      </c>
      <c r="B76" s="53"/>
      <c r="C76" s="54" t="s">
        <v>63</v>
      </c>
      <c r="D76" s="51"/>
    </row>
    <row r="77" spans="1:4" x14ac:dyDescent="0.2">
      <c r="A77" s="185"/>
      <c r="B77" s="53" t="s">
        <v>62</v>
      </c>
      <c r="C77" s="54" t="s">
        <v>57</v>
      </c>
      <c r="D77" s="51" t="s">
        <v>13</v>
      </c>
    </row>
    <row r="78" spans="1:4" x14ac:dyDescent="0.2">
      <c r="A78" s="186"/>
      <c r="B78" s="53" t="s">
        <v>61</v>
      </c>
      <c r="C78" s="54" t="s">
        <v>60</v>
      </c>
      <c r="D78" s="51" t="s">
        <v>13</v>
      </c>
    </row>
    <row r="79" spans="1:4" x14ac:dyDescent="0.2">
      <c r="A79" s="53"/>
      <c r="B79" s="53"/>
      <c r="C79" s="54"/>
      <c r="D79" s="51"/>
    </row>
    <row r="80" spans="1:4" x14ac:dyDescent="0.2">
      <c r="A80" s="184">
        <v>18</v>
      </c>
      <c r="B80" s="53"/>
      <c r="C80" s="54" t="s">
        <v>59</v>
      </c>
      <c r="D80" s="51"/>
    </row>
    <row r="81" spans="1:4" ht="28.5" x14ac:dyDescent="0.2">
      <c r="A81" s="185"/>
      <c r="B81" s="55" t="s">
        <v>58</v>
      </c>
      <c r="C81" s="54" t="s">
        <v>57</v>
      </c>
      <c r="D81" s="51" t="s">
        <v>13</v>
      </c>
    </row>
    <row r="82" spans="1:4" ht="28.5" x14ac:dyDescent="0.2">
      <c r="A82" s="186"/>
      <c r="B82" s="55" t="s">
        <v>56</v>
      </c>
      <c r="C82" s="54" t="s">
        <v>55</v>
      </c>
      <c r="D82" s="51" t="s">
        <v>13</v>
      </c>
    </row>
  </sheetData>
  <mergeCells count="26">
    <mergeCell ref="A46:A51"/>
    <mergeCell ref="A1:D1"/>
    <mergeCell ref="A2:D2"/>
    <mergeCell ref="A3:D3"/>
    <mergeCell ref="A5:D5"/>
    <mergeCell ref="A31:D31"/>
    <mergeCell ref="A10:A11"/>
    <mergeCell ref="A7:A8"/>
    <mergeCell ref="A13:A18"/>
    <mergeCell ref="A20:A25"/>
    <mergeCell ref="A80:A82"/>
    <mergeCell ref="D13:D17"/>
    <mergeCell ref="D20:D25"/>
    <mergeCell ref="D39:D44"/>
    <mergeCell ref="D46:D51"/>
    <mergeCell ref="A58:A60"/>
    <mergeCell ref="A62:A63"/>
    <mergeCell ref="A68:A70"/>
    <mergeCell ref="A71:A72"/>
    <mergeCell ref="A76:A78"/>
    <mergeCell ref="A57:D57"/>
    <mergeCell ref="A67:D67"/>
    <mergeCell ref="A75:D75"/>
    <mergeCell ref="A33:A34"/>
    <mergeCell ref="A36:A37"/>
    <mergeCell ref="A39:A44"/>
  </mergeCells>
  <pageMargins left="0.7" right="0.7" top="0.75" bottom="0.75" header="0" footer="0"/>
  <pageSetup scale="70" fitToHeight="1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Form A-1 Residential Loans</vt:lpstr>
      <vt:lpstr>Form A-2 Constructions loans</vt:lpstr>
      <vt:lpstr>Form B Residential Foreclosure</vt:lpstr>
      <vt:lpstr>Form C Commercial Lending</vt:lpstr>
      <vt:lpstr>Form D Consumer Lending</vt:lpstr>
      <vt:lpstr>Form E Savings Account Data</vt:lpstr>
      <vt:lpstr>Form F Checking Account Data</vt:lpstr>
      <vt:lpstr>Form G Depository Information</vt:lpstr>
      <vt:lpstr>Form H Summary Residential Lend</vt:lpstr>
      <vt:lpstr>'Form A-1 Residential Loans'!Print_Area</vt:lpstr>
      <vt:lpstr>'Form A-2 Constructions loans'!Print_Area</vt:lpstr>
      <vt:lpstr>'Form B Residential Foreclosure'!Print_Area</vt:lpstr>
      <vt:lpstr>'Form C Commercial Lending'!Print_Area</vt:lpstr>
      <vt:lpstr>'Form D Consumer Lending'!Print_Area</vt:lpstr>
      <vt:lpstr>'Form E Savings Account Data'!Print_Area</vt:lpstr>
      <vt:lpstr>'Form H Summary Residential Lend'!Print_Area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Banuelos</dc:creator>
  <cp:lastModifiedBy>Booth, Melissa M</cp:lastModifiedBy>
  <cp:lastPrinted>2023-09-19T20:43:59Z</cp:lastPrinted>
  <dcterms:created xsi:type="dcterms:W3CDTF">2021-09-27T14:17:43Z</dcterms:created>
  <dcterms:modified xsi:type="dcterms:W3CDTF">2023-11-03T20:31:34Z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2022-10-13T16:14:01Z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0a8ef6a1-e782-47c5-9c72-71bcc949008c</vt:lpwstr>
  </property>
  <property fmtid="{D5CDD505-2E9C-101B-9397-08002B2CF9AE}" pid="8" name="MSIP_Label_320df1db-9955-4087-a541-42c2f5a9332e_ContentBits">
    <vt:lpwstr>0</vt:lpwstr>
  </property>
</Properties>
</file>