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S:\CYDATA\FSS Finance &amp; MIS\1 DFSS Blank Budget Forms\Workforce Services\"/>
    </mc:Choice>
  </mc:AlternateContent>
  <xr:revisionPtr revIDLastSave="0" documentId="13_ncr:1_{F4B3D653-6F0C-4AF7-A17C-103E1CA1FD32}" xr6:coauthVersionLast="47" xr6:coauthVersionMax="47" xr10:uidLastSave="{00000000-0000-0000-0000-000000000000}"/>
  <bookViews>
    <workbookView xWindow="2868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 name="ATTACHMENT-A" sheetId="17" r:id="rId8"/>
    <sheet name="ATTACHMENT-B" sheetId="18" state="hidden" r:id="rId9"/>
  </sheets>
  <externalReferences>
    <externalReference r:id="rId10"/>
  </externalReferences>
  <definedNames>
    <definedName name="_xlnm.Print_Area" localSheetId="0">'Form 1'!$A$1:$I$37</definedName>
    <definedName name="_xlnm.Print_Area" localSheetId="1">'Form 1A'!$A$1:$I$36</definedName>
    <definedName name="_xlnm.Print_Area" localSheetId="2">'Form 2'!$A$1:$O$28</definedName>
    <definedName name="_xlnm.Print_Area" localSheetId="3">'Form 2A'!$A$1:$N$18</definedName>
    <definedName name="_xlnm.Print_Area" localSheetId="4">'Form 2B'!$A$1:$N$19</definedName>
    <definedName name="_xlnm.Print_Area" localSheetId="5">'Form 2C'!$A$1:$N$19</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8" l="1"/>
  <c r="B12" i="17"/>
  <c r="K18" i="16"/>
  <c r="K18" i="15"/>
  <c r="K17" i="14"/>
  <c r="K26" i="1"/>
  <c r="I4" i="2" l="1"/>
  <c r="E4" i="16"/>
  <c r="E4" i="15"/>
  <c r="E4" i="14"/>
  <c r="E4" i="1"/>
  <c r="J10" i="1" l="1"/>
  <c r="I22" i="12"/>
  <c r="H22" i="12" s="1"/>
  <c r="I21" i="12"/>
  <c r="I20" i="12"/>
  <c r="H20" i="12" s="1"/>
  <c r="I19" i="12"/>
  <c r="I18" i="12"/>
  <c r="H18" i="12" s="1"/>
  <c r="I17" i="12"/>
  <c r="I16" i="12"/>
  <c r="H16" i="12" s="1"/>
  <c r="I15" i="12"/>
  <c r="H15" i="12" s="1"/>
  <c r="H21" i="12"/>
  <c r="H19" i="12"/>
  <c r="H17" i="12"/>
  <c r="G9" i="2" l="1"/>
  <c r="G10" i="2"/>
  <c r="G11" i="2"/>
  <c r="G12" i="2"/>
  <c r="G13" i="2"/>
  <c r="G14" i="2"/>
  <c r="G15" i="2"/>
  <c r="J7" i="16"/>
  <c r="M8" i="16" l="1"/>
  <c r="L8" i="16" s="1"/>
  <c r="M9" i="16"/>
  <c r="L9" i="16" s="1"/>
  <c r="M10" i="16"/>
  <c r="L10" i="16" s="1"/>
  <c r="M11" i="16"/>
  <c r="L11" i="16" s="1"/>
  <c r="M12" i="16"/>
  <c r="L12" i="16" s="1"/>
  <c r="M13" i="16"/>
  <c r="L13" i="16" s="1"/>
  <c r="M14" i="16"/>
  <c r="L14" i="16" s="1"/>
  <c r="M15" i="16"/>
  <c r="L15" i="16" s="1"/>
  <c r="M16" i="16"/>
  <c r="L16" i="16" s="1"/>
  <c r="M17" i="16"/>
  <c r="L17" i="16" s="1"/>
  <c r="J8" i="16"/>
  <c r="J9" i="16"/>
  <c r="J10" i="16"/>
  <c r="J11" i="16"/>
  <c r="J12" i="16"/>
  <c r="J13" i="16"/>
  <c r="J14" i="16"/>
  <c r="J15" i="16"/>
  <c r="J16" i="16"/>
  <c r="J17" i="16"/>
  <c r="M8" i="15"/>
  <c r="L8" i="15" s="1"/>
  <c r="M9" i="15"/>
  <c r="L9" i="15" s="1"/>
  <c r="M10" i="15"/>
  <c r="L10" i="15" s="1"/>
  <c r="M11" i="15"/>
  <c r="L11" i="15" s="1"/>
  <c r="M12" i="15"/>
  <c r="L12" i="15" s="1"/>
  <c r="M13" i="15"/>
  <c r="L13" i="15" s="1"/>
  <c r="M14" i="15"/>
  <c r="L14" i="15" s="1"/>
  <c r="M15" i="15"/>
  <c r="L15" i="15" s="1"/>
  <c r="M16" i="15"/>
  <c r="L16" i="15" s="1"/>
  <c r="M17" i="15"/>
  <c r="L17" i="15" s="1"/>
  <c r="J8" i="15"/>
  <c r="J9" i="15"/>
  <c r="J10" i="15"/>
  <c r="J11" i="15"/>
  <c r="J12" i="15"/>
  <c r="J13" i="15"/>
  <c r="J14" i="15"/>
  <c r="J15" i="15"/>
  <c r="J16" i="15"/>
  <c r="J17" i="15"/>
  <c r="M8" i="14"/>
  <c r="L8" i="14" s="1"/>
  <c r="M9" i="14"/>
  <c r="L9" i="14" s="1"/>
  <c r="M10" i="14"/>
  <c r="L10" i="14" s="1"/>
  <c r="M11" i="14"/>
  <c r="L11" i="14" s="1"/>
  <c r="M12" i="14"/>
  <c r="L12" i="14" s="1"/>
  <c r="M13" i="14"/>
  <c r="M14" i="14"/>
  <c r="M15" i="14"/>
  <c r="L15" i="14" s="1"/>
  <c r="M16" i="14"/>
  <c r="L16" i="14" s="1"/>
  <c r="L13" i="14"/>
  <c r="L14" i="14"/>
  <c r="J8" i="14"/>
  <c r="J9" i="14"/>
  <c r="J10" i="14"/>
  <c r="J11" i="14"/>
  <c r="J12" i="14"/>
  <c r="J13" i="14"/>
  <c r="J14" i="14"/>
  <c r="J15" i="14"/>
  <c r="J16" i="14"/>
  <c r="J7" i="15"/>
  <c r="M7" i="16"/>
  <c r="M7" i="15"/>
  <c r="M7" i="14"/>
  <c r="J7" i="14"/>
  <c r="J12" i="1"/>
  <c r="J11" i="1"/>
  <c r="J9" i="1"/>
  <c r="J8" i="1"/>
  <c r="J7" i="1"/>
  <c r="M12" i="1"/>
  <c r="L12" i="1" s="1"/>
  <c r="M11" i="1"/>
  <c r="L11" i="1" s="1"/>
  <c r="M8" i="1"/>
  <c r="M10" i="1"/>
  <c r="M9" i="1"/>
  <c r="M7" i="1"/>
  <c r="L7" i="16" l="1"/>
  <c r="L18" i="16" s="1"/>
  <c r="M18" i="16"/>
  <c r="L7" i="15"/>
  <c r="L18" i="15" s="1"/>
  <c r="M18" i="15"/>
  <c r="L7" i="14"/>
  <c r="L17" i="14" s="1"/>
  <c r="M17" i="14"/>
  <c r="L10" i="1"/>
  <c r="L9" i="1"/>
  <c r="H3" i="12" l="1"/>
  <c r="H4" i="12"/>
  <c r="H5" i="12"/>
  <c r="H6" i="12"/>
  <c r="H7" i="12"/>
  <c r="H8" i="12"/>
  <c r="H9" i="12"/>
  <c r="H2" i="12"/>
  <c r="C9" i="12"/>
  <c r="C4" i="12"/>
  <c r="C5" i="12"/>
  <c r="C6" i="12"/>
  <c r="C7" i="12"/>
  <c r="C8" i="12"/>
  <c r="C3" i="12"/>
  <c r="C2" i="12"/>
  <c r="L7" i="1" l="1"/>
  <c r="C4" i="2" l="1"/>
  <c r="C3" i="16"/>
  <c r="C2" i="16"/>
  <c r="C3" i="15"/>
  <c r="C2" i="15"/>
  <c r="C3" i="14"/>
  <c r="C2" i="14"/>
  <c r="C3" i="1"/>
  <c r="C2" i="1"/>
  <c r="L8" i="1" l="1"/>
  <c r="J18" i="16" l="1"/>
  <c r="E18" i="16"/>
  <c r="J18" i="15"/>
  <c r="E18" i="15"/>
  <c r="J17" i="14"/>
  <c r="E14" i="1" l="1"/>
  <c r="J15" i="1"/>
  <c r="E15" i="1"/>
  <c r="K15" i="1"/>
  <c r="E17" i="14"/>
  <c r="E13" i="1" s="1"/>
  <c r="J13" i="1"/>
  <c r="E16" i="1" l="1"/>
  <c r="J14" i="1"/>
  <c r="J16" i="1" s="1"/>
  <c r="K14" i="1"/>
  <c r="L14" i="1"/>
  <c r="L13" i="1"/>
  <c r="K13" i="1"/>
  <c r="K16" i="1" s="1"/>
  <c r="L16" i="1" l="1"/>
  <c r="K27" i="1"/>
  <c r="M15" i="1"/>
  <c r="L15" i="1"/>
  <c r="M14" i="1"/>
  <c r="M13" i="1"/>
  <c r="M16" i="1" s="1"/>
  <c r="M21" i="1" l="1"/>
  <c r="M20" i="1"/>
  <c r="I13" i="12"/>
  <c r="N24" i="1" l="1"/>
  <c r="L20" i="1"/>
  <c r="N25" i="1"/>
  <c r="L21" i="1"/>
  <c r="N23" i="1"/>
  <c r="N22" i="1"/>
  <c r="G14" i="3"/>
  <c r="G18" i="3" l="1"/>
  <c r="G17" i="3"/>
  <c r="H18" i="3" l="1"/>
  <c r="H19" i="3"/>
  <c r="H17" i="3"/>
  <c r="G23" i="3"/>
  <c r="G22" i="3"/>
  <c r="G21" i="3"/>
  <c r="G20" i="3"/>
  <c r="G19" i="3"/>
  <c r="G16" i="3"/>
  <c r="I23" i="3" l="1"/>
  <c r="I22" i="3"/>
  <c r="I21" i="3"/>
  <c r="I18" i="3"/>
  <c r="B22" i="12"/>
  <c r="B21" i="12"/>
  <c r="B23" i="3"/>
  <c r="B22" i="3"/>
  <c r="A21" i="12"/>
  <c r="A22" i="12"/>
  <c r="H21" i="3"/>
  <c r="E23" i="3"/>
  <c r="E22" i="3"/>
  <c r="H20" i="3"/>
  <c r="H22" i="3"/>
  <c r="A22" i="3"/>
  <c r="F16" i="2"/>
  <c r="H23" i="3"/>
  <c r="I19" i="3"/>
  <c r="I20" i="3"/>
  <c r="A23" i="3"/>
  <c r="I17" i="3" l="1"/>
  <c r="G23" i="12" l="1"/>
  <c r="I14" i="3" l="1"/>
  <c r="H14" i="3"/>
  <c r="H16" i="2" l="1"/>
  <c r="I16" i="3"/>
  <c r="G8" i="2"/>
  <c r="G16" i="2" s="1"/>
  <c r="H16" i="3" l="1"/>
  <c r="I14" i="12" l="1"/>
  <c r="H14" i="12" s="1"/>
  <c r="G15" i="3"/>
  <c r="G24" i="3" s="1"/>
  <c r="C11" i="3" s="1"/>
  <c r="C10" i="12" s="1"/>
  <c r="L22" i="1"/>
  <c r="L23" i="1"/>
  <c r="L24" i="1"/>
  <c r="L25" i="1"/>
  <c r="L26" i="1" l="1"/>
  <c r="M26" i="1" s="1"/>
  <c r="M27" i="1" s="1"/>
  <c r="L27" i="1" l="1"/>
  <c r="H15" i="3"/>
  <c r="H24" i="3" s="1"/>
  <c r="H13" i="12"/>
  <c r="H23" i="12" s="1"/>
  <c r="I23" i="12"/>
  <c r="G25" i="12" l="1"/>
  <c r="I15" i="3"/>
  <c r="I24" i="3" s="1"/>
  <c r="G26" i="3" s="1"/>
</calcChain>
</file>

<file path=xl/sharedStrings.xml><?xml version="1.0" encoding="utf-8"?>
<sst xmlns="http://schemas.openxmlformats.org/spreadsheetml/2006/main" count="291" uniqueCount="157">
  <si>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</si>
  <si>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</si>
  <si>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</si>
  <si>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</si>
  <si>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</si>
  <si>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</si>
  <si>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</si>
  <si>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</si>
  <si>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</si>
  <si>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</si>
  <si>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</si>
  <si>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</si>
  <si>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</si>
  <si>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</si>
  <si>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</si>
  <si>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</si>
  <si>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</si>
  <si>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</si>
  <si>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</si>
  <si>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</si>
  <si>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</si>
  <si>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</si>
  <si>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</si>
  <si>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</si>
  <si>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</si>
  <si>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</si>
  <si>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</si>
  <si>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</si>
  <si>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</si>
  <si>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</si>
  <si>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</si>
  <si>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</si>
  <si>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</si>
  <si>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</si>
  <si>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</si>
  <si>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</si>
  <si>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</si>
  <si>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</si>
  <si>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</si>
  <si>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</si>
  <si>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</si>
  <si>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</si>
  <si>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</si>
  <si>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</si>
  <si>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</si>
  <si>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</si>
  <si>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</si>
  <si>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</si>
  <si>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</si>
  <si>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</si>
  <si>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</si>
  <si>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</si>
  <si>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</si>
  <si>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</si>
  <si>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</si>
  <si>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</si>
  <si>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</si>
  <si>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</si>
  <si>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</si>
  <si>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</si>
  <si>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</si>
  <si>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</si>
  <si>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</si>
  <si>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</si>
  <si>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</si>
  <si>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</si>
  <si>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</si>
  <si>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</si>
  <si>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</si>
  <si>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</si>
  <si>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</si>
  <si>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</si>
  <si>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</si>
  <si>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</si>
  <si>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</si>
  <si>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</si>
  <si>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</si>
  <si>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</si>
  <si>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</si>
  <si>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</si>
  <si>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</si>
  <si>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</si>
  <si>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</si>
  <si>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</si>
  <si>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</si>
  <si>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</si>
  <si>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</si>
  <si>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</si>
  <si>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</si>
  <si>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</si>
  <si>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</si>
  <si>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t>Rate</t>
  </si>
  <si>
    <t>(7) TOTALS</t>
  </si>
  <si>
    <t>CITY OF CHICAGO CONTRACT BUDGET SUMMARY (FORM 1)</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</si>
  <si>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</si>
  <si>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</si>
  <si>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</si>
  <si>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</si>
  <si>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</si>
  <si>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</si>
  <si>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</si>
  <si>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</si>
  <si>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</si>
  <si>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D.</t>
    </r>
    <r>
      <rPr>
        <sz val="11"/>
        <rFont val="Arial"/>
        <family val="2"/>
      </rPr>
      <t xml:space="preserve"> Standard PO (Release) #</t>
    </r>
  </si>
  <si>
    <t>(6) Description and Justification for Total Cost</t>
  </si>
  <si>
    <r>
      <rPr>
        <b/>
        <sz val="11"/>
        <rFont val="Arial"/>
        <family val="2"/>
      </rPr>
      <t>D.</t>
    </r>
    <r>
      <rPr>
        <sz val="11"/>
        <rFont val="Arial"/>
        <family val="2"/>
      </rPr>
      <t xml:space="preserve"> Non-Personnel Summary for Year:
</t>
    </r>
  </si>
  <si>
    <r>
      <rPr>
        <b/>
        <sz val="11"/>
        <rFont val="Arial"/>
        <family val="2"/>
      </rPr>
      <t>C.</t>
    </r>
    <r>
      <rPr>
        <sz val="11"/>
        <rFont val="Arial"/>
        <family val="2"/>
      </rPr>
      <t xml:space="preserve"> Personnel Budget Allocation for Year: 
</t>
    </r>
  </si>
  <si>
    <r>
      <rPr>
        <b/>
        <sz val="11"/>
        <rFont val="Arial"/>
        <family val="2"/>
      </rPr>
      <t>A.</t>
    </r>
    <r>
      <rPr>
        <sz val="11"/>
        <rFont val="Arial"/>
        <family val="2"/>
      </rPr>
      <t xml:space="preserve"> Delegate Agency
</t>
    </r>
  </si>
  <si>
    <r>
      <rPr>
        <b/>
        <sz val="11"/>
        <rFont val="Arial"/>
        <family val="2"/>
      </rPr>
      <t>B.</t>
    </r>
    <r>
      <rPr>
        <sz val="11"/>
        <rFont val="Arial"/>
        <family val="2"/>
      </rPr>
      <t xml:space="preserve"> Program Name
</t>
    </r>
  </si>
  <si>
    <r>
      <rPr>
        <b/>
        <sz val="11"/>
        <rFont val="Arial"/>
        <family val="2"/>
      </rPr>
      <t>C.</t>
    </r>
    <r>
      <rPr>
        <sz val="11"/>
        <rFont val="Arial"/>
        <family val="2"/>
      </rPr>
      <t xml:space="preserve"> Preparer Name
</t>
    </r>
  </si>
  <si>
    <r>
      <rPr>
        <b/>
        <sz val="11"/>
        <rFont val="Arial"/>
        <family val="2"/>
      </rPr>
      <t xml:space="preserve">D. </t>
    </r>
    <r>
      <rPr>
        <sz val="11"/>
        <rFont val="Arial"/>
        <family val="2"/>
      </rPr>
      <t xml:space="preserve">Preparer Email Address
</t>
    </r>
  </si>
  <si>
    <r>
      <rPr>
        <b/>
        <sz val="11"/>
        <rFont val="Arial"/>
        <family val="2"/>
      </rPr>
      <t xml:space="preserve">E. </t>
    </r>
    <r>
      <rPr>
        <sz val="11"/>
        <rFont val="Arial"/>
        <family val="2"/>
      </rPr>
      <t xml:space="preserve">Preparer Phone Number
</t>
    </r>
  </si>
  <si>
    <r>
      <rPr>
        <b/>
        <sz val="11"/>
        <rFont val="Arial"/>
        <family val="2"/>
      </rPr>
      <t>F.</t>
    </r>
    <r>
      <rPr>
        <sz val="11"/>
        <rFont val="Arial"/>
        <family val="2"/>
      </rPr>
      <t xml:space="preserve"> Supplier # - Site
</t>
    </r>
  </si>
  <si>
    <r>
      <rPr>
        <b/>
        <sz val="11"/>
        <rFont val="Arial"/>
        <family val="2"/>
      </rPr>
      <t xml:space="preserve">G. </t>
    </r>
    <r>
      <rPr>
        <sz val="11"/>
        <rFont val="Arial"/>
        <family val="2"/>
      </rPr>
      <t xml:space="preserve"> Federal Employer Identification #
</t>
    </r>
  </si>
  <si>
    <r>
      <rPr>
        <b/>
        <sz val="11"/>
        <rFont val="Arial"/>
        <family val="2"/>
      </rPr>
      <t xml:space="preserve">H. </t>
    </r>
    <r>
      <rPr>
        <sz val="11"/>
        <rFont val="Arial"/>
        <family val="2"/>
      </rPr>
      <t xml:space="preserve">Budget Allocation Year: 
</t>
    </r>
  </si>
  <si>
    <r>
      <rPr>
        <b/>
        <sz val="11"/>
        <rFont val="Arial"/>
        <family val="2"/>
      </rPr>
      <t>J.</t>
    </r>
    <r>
      <rPr>
        <sz val="11"/>
        <rFont val="Arial"/>
        <family val="2"/>
      </rPr>
      <t xml:space="preserve"> Department
</t>
    </r>
  </si>
  <si>
    <r>
      <rPr>
        <b/>
        <sz val="11"/>
        <rFont val="Arial"/>
        <family val="2"/>
      </rPr>
      <t xml:space="preserve">K. </t>
    </r>
    <r>
      <rPr>
        <sz val="11"/>
        <rFont val="Arial"/>
        <family val="2"/>
      </rPr>
      <t xml:space="preserve">Global PO #
</t>
    </r>
  </si>
  <si>
    <r>
      <rPr>
        <b/>
        <sz val="11"/>
        <rFont val="Arial"/>
        <family val="2"/>
      </rPr>
      <t xml:space="preserve">L. </t>
    </r>
    <r>
      <rPr>
        <sz val="11"/>
        <rFont val="Arial"/>
        <family val="2"/>
      </rPr>
      <t xml:space="preserve">Global PO Contract Term
</t>
    </r>
  </si>
  <si>
    <r>
      <rPr>
        <b/>
        <sz val="11"/>
        <rFont val="Arial"/>
        <family val="2"/>
      </rPr>
      <t>M.</t>
    </r>
    <r>
      <rPr>
        <sz val="11"/>
        <rFont val="Arial"/>
        <family val="2"/>
      </rPr>
      <t xml:space="preserve"> Standard PO (Release) #
</t>
    </r>
  </si>
  <si>
    <r>
      <rPr>
        <b/>
        <sz val="11"/>
        <rFont val="Arial"/>
        <family val="2"/>
      </rPr>
      <t>N.</t>
    </r>
    <r>
      <rPr>
        <sz val="11"/>
        <rFont val="Arial"/>
        <family val="2"/>
      </rPr>
      <t xml:space="preserve"> Standard PO (Release) Budget Term
</t>
    </r>
  </si>
  <si>
    <r>
      <rPr>
        <b/>
        <sz val="11"/>
        <rFont val="Arial"/>
        <family val="2"/>
      </rPr>
      <t>O.</t>
    </r>
    <r>
      <rPr>
        <sz val="11"/>
        <rFont val="Arial"/>
        <family val="2"/>
      </rPr>
      <t xml:space="preserve"> Funding Strip
</t>
    </r>
  </si>
  <si>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</si>
  <si>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</si>
  <si>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</si>
  <si>
    <t>Formula must include (= RoundUP( ))</t>
  </si>
  <si>
    <r>
      <rPr>
        <b/>
        <sz val="10"/>
        <rFont val="Arial"/>
        <family val="2"/>
      </rPr>
      <t xml:space="preserve">SELECT ONE OPTION ONLY
A.     </t>
    </r>
    <r>
      <rPr>
        <b/>
        <u/>
        <sz val="10"/>
        <rFont val="Arial"/>
        <family val="2"/>
      </rPr>
      <t>OPTION 1 (10% DE MINIMUS RATE):</t>
    </r>
    <r>
      <rPr>
        <b/>
        <sz val="10"/>
        <rFont val="Arial"/>
        <family val="2"/>
      </rPr>
      <t xml:space="preserve">
[ENTER AGENCY NAME]</t>
    </r>
    <r>
      <rPr>
        <sz val="10"/>
        <rFont val="Arial"/>
        <family val="2"/>
      </rPr>
      <t xml:space="preserve"> confirms that it has never had a federally approved indirect cost rate, pursuant to 2 CFR 200.331(a)(4), and elects to use the </t>
    </r>
    <r>
      <rPr>
        <b/>
        <u/>
        <sz val="10"/>
        <rFont val="Arial"/>
        <family val="2"/>
      </rPr>
      <t xml:space="preserve">10% De Minimus rate </t>
    </r>
    <r>
      <rPr>
        <sz val="10"/>
        <rFont val="Arial"/>
        <family val="2"/>
      </rPr>
      <t xml:space="preserve">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
</t>
    </r>
    <r>
      <rPr>
        <b/>
        <sz val="10"/>
        <rFont val="Arial"/>
        <family val="2"/>
      </rPr>
      <t xml:space="preserve">B.     </t>
    </r>
    <r>
      <rPr>
        <b/>
        <u/>
        <sz val="10"/>
        <rFont val="Arial"/>
        <family val="2"/>
      </rPr>
      <t>OPTION 2 (FEDERALLY APPROVED RATE):</t>
    </r>
    <r>
      <rPr>
        <sz val="10"/>
        <rFont val="Arial"/>
        <family val="2"/>
      </rPr>
      <t xml:space="preserve">
</t>
    </r>
    <r>
      <rPr>
        <b/>
        <sz val="10"/>
        <rFont val="Arial"/>
        <family val="2"/>
      </rPr>
      <t xml:space="preserve">[ENTER AGENCY NAME] </t>
    </r>
    <r>
      <rPr>
        <sz val="10"/>
        <rFont val="Arial"/>
        <family val="2"/>
      </rPr>
      <t xml:space="preserve">confirms that there is a </t>
    </r>
    <r>
      <rPr>
        <b/>
        <u/>
        <sz val="10"/>
        <rFont val="Arial"/>
        <family val="2"/>
      </rPr>
      <t>federally approved indirect cost rate</t>
    </r>
    <r>
      <rPr>
        <sz val="10"/>
        <rFont val="Arial"/>
        <family val="2"/>
      </rPr>
      <t>, pursuant to 2 CFR 200.331(a)(4) of the Uniform Guidance, and elects to use the</t>
    </r>
    <r>
      <rPr>
        <b/>
        <sz val="10"/>
        <rFont val="Arial"/>
        <family val="2"/>
      </rPr>
      <t xml:space="preserve"> [ENTER RATE%]</t>
    </r>
    <r>
      <rPr>
        <sz val="10"/>
        <rFont val="Arial"/>
        <family val="2"/>
      </rPr>
      <t xml:space="preserve">. Attached is a copy of the approved indirect cost rate, which outlines the direct base. The base calculation consists of total direct costs </t>
    </r>
    <r>
      <rPr>
        <b/>
        <sz val="10"/>
        <rFont val="Arial"/>
        <family val="2"/>
      </rPr>
      <t>[ENTER CITY CATEGORIES TO INCLUDE IN BASE (i.e. Salaries and Wages, Fringes, Professional and Techical Services, Materials and Supplies, and Other cost],</t>
    </r>
    <r>
      <rPr>
        <sz val="10"/>
        <rFont val="Arial"/>
        <family val="2"/>
      </rPr>
      <t xml:space="preserve"> less equipment and less indirect cost, multiplied by the indirect Cost Rate, as approved by the City department and agency.
</t>
    </r>
    <r>
      <rPr>
        <b/>
        <sz val="10"/>
        <rFont val="Arial"/>
        <family val="2"/>
      </rPr>
      <t xml:space="preserve">C.     </t>
    </r>
    <r>
      <rPr>
        <b/>
        <u/>
        <sz val="10"/>
        <rFont val="Arial"/>
        <family val="2"/>
      </rPr>
      <t>OPTION 3 (STATE APPROVED RATE):</t>
    </r>
    <r>
      <rPr>
        <sz val="10"/>
        <rFont val="Arial"/>
        <family val="2"/>
      </rPr>
      <t xml:space="preserve">
</t>
    </r>
    <r>
      <rPr>
        <b/>
        <sz val="10"/>
        <rFont val="Arial"/>
        <family val="2"/>
      </rPr>
      <t xml:space="preserve">[ENTER AGENCY NAME] </t>
    </r>
    <r>
      <rPr>
        <sz val="10"/>
        <rFont val="Arial"/>
        <family val="2"/>
      </rPr>
      <t xml:space="preserve">confirms that there is a </t>
    </r>
    <r>
      <rPr>
        <b/>
        <u/>
        <sz val="10"/>
        <rFont val="Arial"/>
        <family val="2"/>
      </rPr>
      <t>State of Illinois-approved indirect cost rate</t>
    </r>
    <r>
      <rPr>
        <sz val="10"/>
        <rFont val="Arial"/>
        <family val="2"/>
      </rPr>
      <t xml:space="preserve">, pursuant to the State of Illinois approved indirect cost rate (State of Illinois Negotiated Indirect Cost Rate Agreement (NICRA), Title 44 Section 7000.420, and elects to use the </t>
    </r>
    <r>
      <rPr>
        <b/>
        <sz val="10"/>
        <rFont val="Arial"/>
        <family val="2"/>
      </rPr>
      <t>[ENTER RATE%].</t>
    </r>
    <r>
      <rPr>
        <sz val="10"/>
        <rFont val="Arial"/>
        <family val="2"/>
      </rPr>
      <t xml:space="preserve"> Attached is a copy of the approved indirect cost rate, which outlines the direct base. The base calculation consists of total direct costs </t>
    </r>
    <r>
      <rPr>
        <b/>
        <sz val="10"/>
        <rFont val="Arial"/>
        <family val="2"/>
      </rPr>
      <t xml:space="preserve">[ENTER CITY CATEGORIES TO INCLUDE IN BASE (i.e. Salaries and Wages, Fringes, Professional and Techical Services, Materials and Supplies, Equipment, and Other cost] </t>
    </r>
    <r>
      <rPr>
        <sz val="10"/>
        <rFont val="Arial"/>
        <family val="2"/>
      </rPr>
      <t xml:space="preserve">less equipment and less indirect cost, multiplied by the indirect Cost Rate, as approved by the City department and agency.
</t>
    </r>
    <r>
      <rPr>
        <b/>
        <sz val="10"/>
        <rFont val="Arial"/>
        <family val="2"/>
      </rPr>
      <t xml:space="preserve">D.    </t>
    </r>
    <r>
      <rPr>
        <b/>
        <u/>
        <sz val="10"/>
        <rFont val="Arial"/>
        <family val="2"/>
      </rPr>
      <t xml:space="preserve">OPTION 4 (ELECT TO DECLINE INDIRECT COST RECOVERY) </t>
    </r>
  </si>
  <si>
    <r>
      <rPr>
        <b/>
        <sz val="10"/>
        <rFont val="Arial"/>
        <family val="2"/>
      </rPr>
      <t>13.</t>
    </r>
    <r>
      <rPr>
        <sz val="10"/>
        <rFont val="Arial"/>
        <family val="2"/>
      </rPr>
      <t xml:space="preserve"> Social Security</t>
    </r>
  </si>
  <si>
    <r>
      <rPr>
        <b/>
        <sz val="10"/>
        <rFont val="Arial"/>
        <family val="2"/>
      </rPr>
      <t>14.</t>
    </r>
    <r>
      <rPr>
        <sz val="10"/>
        <rFont val="Arial"/>
        <family val="2"/>
      </rPr>
      <t xml:space="preserve"> Medicare</t>
    </r>
  </si>
  <si>
    <r>
      <rPr>
        <b/>
        <sz val="10"/>
        <rFont val="Arial"/>
        <family val="2"/>
      </rPr>
      <t>15.</t>
    </r>
    <r>
      <rPr>
        <sz val="10"/>
        <rFont val="Arial"/>
        <family val="2"/>
      </rPr>
      <t xml:space="preserve"> State Unemployment Insurance</t>
    </r>
  </si>
  <si>
    <r>
      <rPr>
        <b/>
        <sz val="10"/>
        <rFont val="Arial"/>
        <family val="2"/>
      </rPr>
      <t>16.</t>
    </r>
    <r>
      <rPr>
        <sz val="10"/>
        <rFont val="Arial"/>
        <family val="2"/>
      </rPr>
      <t xml:space="preserve"> State Workers Compensation</t>
    </r>
  </si>
  <si>
    <r>
      <rPr>
        <b/>
        <sz val="10"/>
        <rFont val="Arial"/>
        <family val="2"/>
      </rPr>
      <t>17.</t>
    </r>
    <r>
      <rPr>
        <sz val="10"/>
        <rFont val="Arial"/>
        <family val="2"/>
      </rPr>
      <t xml:space="preserve"> Other (Please list)</t>
    </r>
  </si>
  <si>
    <r>
      <rPr>
        <b/>
        <sz val="10"/>
        <rFont val="Arial"/>
        <family val="2"/>
      </rPr>
      <t>18.</t>
    </r>
    <r>
      <rPr>
        <sz val="10"/>
        <rFont val="Arial"/>
        <family val="2"/>
      </rPr>
      <t xml:space="preserve"> Other (Please list)</t>
    </r>
  </si>
  <si>
    <r>
      <rPr>
        <b/>
        <sz val="10"/>
        <rFont val="Arial"/>
        <family val="2"/>
      </rPr>
      <t>19.</t>
    </r>
    <r>
      <rPr>
        <sz val="10"/>
        <rFont val="Arial"/>
        <family val="2"/>
      </rPr>
      <t xml:space="preserve"> Total Fringe Benefits (Lines11-15)</t>
    </r>
  </si>
  <si>
    <r>
      <rPr>
        <b/>
        <sz val="10"/>
        <rFont val="Arial"/>
        <family val="2"/>
      </rPr>
      <t>20.</t>
    </r>
    <r>
      <rPr>
        <sz val="10"/>
        <rFont val="Arial"/>
        <family val="2"/>
      </rPr>
      <t xml:space="preserve"> Total Personnel Costs (Line 10 plus Line 16)</t>
    </r>
  </si>
  <si>
    <t>M.Ciezczak</t>
  </si>
  <si>
    <t>Director of Finance</t>
  </si>
  <si>
    <r>
      <t>Attachment  A</t>
    </r>
    <r>
      <rPr>
        <b/>
        <sz val="20"/>
        <color indexed="10"/>
        <rFont val="Calibri"/>
        <family val="2"/>
      </rPr>
      <t xml:space="preserve">: </t>
    </r>
  </si>
  <si>
    <t xml:space="preserve">Agency name </t>
  </si>
  <si>
    <t>Participant - Wage Computation</t>
  </si>
  <si>
    <r>
      <rPr>
        <b/>
        <sz val="11"/>
        <color indexed="8"/>
        <rFont val="Calibri"/>
        <family val="2"/>
      </rPr>
      <t>Actual Gross Salary</t>
    </r>
    <r>
      <rPr>
        <sz val="10"/>
        <rFont val="Arial"/>
      </rPr>
      <t xml:space="preserve"> = number of Interns (in the program) </t>
    </r>
    <r>
      <rPr>
        <b/>
        <sz val="11"/>
        <color indexed="8"/>
        <rFont val="Calibri"/>
        <family val="2"/>
      </rPr>
      <t>X</t>
    </r>
    <r>
      <rPr>
        <sz val="10"/>
        <rFont val="Arial"/>
      </rPr>
      <t xml:space="preserve"> the number of hrs Interns will work per week </t>
    </r>
    <r>
      <rPr>
        <b/>
        <sz val="11"/>
        <color indexed="8"/>
        <rFont val="Calibri"/>
        <family val="2"/>
      </rPr>
      <t>X</t>
    </r>
    <r>
      <rPr>
        <sz val="10"/>
        <rFont val="Arial"/>
      </rPr>
      <t xml:space="preserve"> the cost per hr </t>
    </r>
    <r>
      <rPr>
        <b/>
        <sz val="11"/>
        <color indexed="8"/>
        <rFont val="Calibri"/>
        <family val="2"/>
      </rPr>
      <t>X</t>
    </r>
    <r>
      <rPr>
        <sz val="10"/>
        <rFont val="Arial"/>
      </rPr>
      <t xml:space="preserve"> the number of weeks in the program</t>
    </r>
  </si>
  <si>
    <t>Social Security (Agency Match)</t>
  </si>
  <si>
    <t>Medicare (Agency Match)</t>
  </si>
  <si>
    <t>Federal Unemployment Insurance</t>
  </si>
  <si>
    <t>State Unemployment Insurance</t>
  </si>
  <si>
    <t>Insurance Cost - workers comp, general liability (Signature Staffing)</t>
    <phoneticPr fontId="2" type="noConversion"/>
  </si>
  <si>
    <r>
      <t>Agency Total</t>
    </r>
    <r>
      <rPr>
        <b/>
        <sz val="11"/>
        <color indexed="8"/>
        <rFont val="Calibri"/>
        <family val="2"/>
      </rPr>
      <t xml:space="preserve"> </t>
    </r>
    <r>
      <rPr>
        <b/>
        <sz val="11"/>
        <color indexed="8"/>
        <rFont val="Calibri"/>
        <family val="2"/>
      </rPr>
      <t xml:space="preserve"> Wage Expense</t>
    </r>
  </si>
  <si>
    <t>N/A for DFSS  Youth Service Programs.</t>
  </si>
  <si>
    <r>
      <t>Attachment  B</t>
    </r>
    <r>
      <rPr>
        <b/>
        <sz val="20"/>
        <color indexed="10"/>
        <rFont val="Calibri"/>
        <family val="2"/>
      </rPr>
      <t xml:space="preserve">: </t>
    </r>
  </si>
  <si>
    <t>Agency Name</t>
  </si>
  <si>
    <t>Adult Staff: Coach/Coordinator/Instructor Wage Computation</t>
  </si>
  <si>
    <t>Show Computations</t>
  </si>
  <si>
    <t>Actual Gross Salary x .0620</t>
  </si>
  <si>
    <t>Actual Gross Salary x .0145</t>
  </si>
  <si>
    <t xml:space="preserve">Insurance Cost - workers comp, general liability </t>
  </si>
  <si>
    <t xml:space="preserve">Gross Salary + Agency share of taxes and Fringe Benefits </t>
  </si>
  <si>
    <t xml:space="preserve">Global PO - </t>
  </si>
  <si>
    <t>Global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</si>
</sst>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32" x14ac:knownFonts="1">
    <font>
      <sz val="10"/>
      <name val="Arial"/>
    </font>
    <font>
      <sz val="11"/>
      <color theme="1"/>
      <name val="Calibri"/>
      <family val="2"/>
      <scheme val="minor"/>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b/>
      <sz val="16"/>
      <name val="Arial"/>
      <family val="2"/>
    </font>
    <font>
      <sz val="10"/>
      <name val="Arial"/>
      <family val="2"/>
    </font>
    <font>
      <b/>
      <sz val="14"/>
      <name val="Arial"/>
      <family val="2"/>
    </font>
    <font>
      <b/>
      <sz val="10"/>
      <color rgb="FFFF0000"/>
      <name val="Arial"/>
      <family val="2"/>
    </font>
    <font>
      <b/>
      <u/>
      <sz val="10"/>
      <name val="Arial"/>
      <family val="2"/>
    </font>
    <font>
      <i/>
      <sz val="10"/>
      <name val="Arial"/>
      <family val="2"/>
    </font>
    <font>
      <sz val="10"/>
      <name val="Arial"/>
    </font>
    <font>
      <b/>
      <sz val="11"/>
      <color theme="1"/>
      <name val="Calibri"/>
      <family val="2"/>
      <scheme val="minor"/>
    </font>
    <font>
      <b/>
      <sz val="20"/>
      <color rgb="FFFF0000"/>
      <name val="Calibri"/>
      <family val="2"/>
      <scheme val="minor"/>
    </font>
    <font>
      <b/>
      <sz val="20"/>
      <color indexed="10"/>
      <name val="Calibri"/>
      <family val="2"/>
    </font>
    <font>
      <b/>
      <sz val="14"/>
      <color theme="1"/>
      <name val="Calibri"/>
      <family val="2"/>
      <scheme val="minor"/>
    </font>
    <font>
      <b/>
      <sz val="14"/>
      <color indexed="8"/>
      <name val="Calibri"/>
      <family val="2"/>
    </font>
    <font>
      <b/>
      <sz val="11"/>
      <color indexed="8"/>
      <name val="Calibri"/>
      <family val="2"/>
    </font>
    <font>
      <sz val="11"/>
      <color indexed="8"/>
      <name val="Calibri"/>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3" fontId="19" fillId="0" borderId="0" applyFont="0" applyFill="0" applyBorder="0" applyAlignment="0" applyProtection="0"/>
  </cellStyleXfs>
  <cellXfs count="217">
    <xf numFmtId="0" fontId="0" fillId="0" borderId="0" xfId="0"/>
    <xf numFmtId="0" fontId="5" fillId="0" borderId="0" xfId="0" applyFont="1"/>
    <xf numFmtId="0" fontId="5" fillId="0" borderId="0" xfId="0" applyFont="1" applyAlignment="1">
      <alignment horizontal="left"/>
    </xf>
    <xf numFmtId="0" fontId="5" fillId="0" borderId="0" xfId="0" applyFont="1" applyProtection="1"/>
    <xf numFmtId="0" fontId="7" fillId="0" borderId="0" xfId="0" applyFont="1"/>
    <xf numFmtId="0" fontId="5" fillId="0" borderId="0" xfId="0" applyFont="1" applyAlignment="1" applyProtection="1"/>
    <xf numFmtId="0" fontId="6" fillId="0" borderId="0" xfId="0" applyFont="1" applyAlignment="1">
      <alignment horizontal="center" wrapText="1"/>
    </xf>
    <xf numFmtId="0" fontId="0" fillId="0" borderId="0" xfId="0" applyAlignment="1"/>
    <xf numFmtId="0" fontId="5" fillId="2" borderId="1" xfId="0" applyFont="1" applyFill="1" applyBorder="1" applyAlignment="1" applyProtection="1">
      <alignment horizontal="center" wrapText="1"/>
      <protection locked="0"/>
    </xf>
    <xf numFmtId="10" fontId="5" fillId="2" borderId="1" xfId="0" applyNumberFormat="1" applyFont="1" applyFill="1" applyBorder="1" applyAlignment="1" applyProtection="1">
      <alignment horizontal="center" wrapText="1"/>
      <protection locked="0"/>
    </xf>
    <xf numFmtId="0" fontId="5" fillId="2" borderId="1" xfId="1" applyNumberFormat="1" applyFont="1" applyFill="1" applyBorder="1" applyAlignment="1" applyProtection="1">
      <alignment horizontal="center" wrapText="1"/>
      <protection locked="0"/>
    </xf>
    <xf numFmtId="164" fontId="5" fillId="0" borderId="1" xfId="0" applyNumberFormat="1" applyFont="1" applyBorder="1" applyAlignment="1" applyProtection="1">
      <alignment horizontal="right"/>
    </xf>
    <xf numFmtId="164" fontId="5" fillId="0" borderId="3" xfId="0" applyNumberFormat="1" applyFont="1" applyBorder="1" applyAlignment="1" applyProtection="1">
      <alignment horizontal="right"/>
    </xf>
    <xf numFmtId="164" fontId="5" fillId="2" borderId="1" xfId="0" applyNumberFormat="1" applyFont="1" applyFill="1" applyBorder="1" applyProtection="1">
      <protection locked="0"/>
    </xf>
    <xf numFmtId="0" fontId="8" fillId="0" borderId="0" xfId="0" applyFont="1" applyAlignment="1" applyProtection="1"/>
    <xf numFmtId="0" fontId="5" fillId="0" borderId="0" xfId="0" applyFont="1" applyAlignment="1"/>
    <xf numFmtId="0" fontId="5" fillId="0" borderId="2" xfId="0" applyFont="1" applyFill="1" applyBorder="1" applyAlignment="1" applyProtection="1"/>
    <xf numFmtId="0" fontId="0" fillId="0" borderId="0" xfId="0" applyProtection="1">
      <protection locked="0"/>
    </xf>
    <xf numFmtId="0" fontId="5" fillId="0" borderId="0" xfId="0" applyFont="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left"/>
    </xf>
    <xf numFmtId="0" fontId="6" fillId="0" borderId="1" xfId="0" applyFont="1" applyBorder="1" applyAlignment="1" applyProtection="1">
      <alignment horizontal="center" wrapText="1"/>
    </xf>
    <xf numFmtId="0" fontId="5" fillId="0" borderId="5" xfId="0" applyFont="1" applyBorder="1" applyAlignment="1" applyProtection="1"/>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5" fillId="0" borderId="0" xfId="0" applyFont="1" applyBorder="1" applyAlignment="1" applyProtection="1">
      <alignment horizontal="left"/>
    </xf>
    <xf numFmtId="0" fontId="5" fillId="0" borderId="0" xfId="0" applyFont="1" applyBorder="1" applyProtection="1"/>
    <xf numFmtId="0" fontId="5" fillId="5" borderId="0" xfId="0" applyFont="1" applyFill="1" applyBorder="1" applyAlignment="1" applyProtection="1">
      <alignment horizontal="center"/>
    </xf>
    <xf numFmtId="0" fontId="5" fillId="5" borderId="0" xfId="0" applyFont="1" applyFill="1" applyBorder="1" applyAlignment="1" applyProtection="1"/>
    <xf numFmtId="0" fontId="7" fillId="0" borderId="0" xfId="0" applyFont="1" applyProtection="1">
      <protection locked="0"/>
    </xf>
    <xf numFmtId="0" fontId="6" fillId="0" borderId="0" xfId="0" applyFont="1" applyAlignment="1" applyProtection="1">
      <alignment horizontal="center" wrapText="1"/>
      <protection locked="0"/>
    </xf>
    <xf numFmtId="164" fontId="0" fillId="0" borderId="0" xfId="0" applyNumberFormat="1" applyProtection="1">
      <protection locked="0"/>
    </xf>
    <xf numFmtId="164" fontId="5" fillId="0" borderId="1" xfId="0" applyNumberFormat="1" applyFont="1" applyBorder="1" applyProtection="1"/>
    <xf numFmtId="0" fontId="6" fillId="0" borderId="1" xfId="0" applyFont="1" applyBorder="1" applyAlignment="1" applyProtection="1">
      <alignment horizontal="center"/>
    </xf>
    <xf numFmtId="49" fontId="5" fillId="0" borderId="1" xfId="0" applyNumberFormat="1" applyFont="1" applyBorder="1" applyAlignment="1" applyProtection="1">
      <alignment horizontal="center" vertical="center"/>
    </xf>
    <xf numFmtId="164" fontId="5" fillId="5" borderId="1" xfId="1" applyNumberFormat="1" applyFont="1" applyFill="1" applyBorder="1" applyAlignment="1" applyProtection="1">
      <alignment horizontal="right" wrapText="1"/>
    </xf>
    <xf numFmtId="0" fontId="5" fillId="0" borderId="1" xfId="0" applyFont="1" applyBorder="1" applyAlignment="1" applyProtection="1">
      <alignment horizontal="left" vertical="center" indent="1"/>
    </xf>
    <xf numFmtId="0" fontId="5" fillId="0" borderId="1" xfId="0" quotePrefix="1" applyNumberFormat="1" applyFont="1" applyBorder="1" applyAlignment="1" applyProtection="1">
      <alignment horizontal="center" vertical="center"/>
    </xf>
    <xf numFmtId="0" fontId="14" fillId="0" borderId="0" xfId="0" applyFont="1" applyProtection="1"/>
    <xf numFmtId="0" fontId="0" fillId="0" borderId="0" xfId="0" applyProtection="1"/>
    <xf numFmtId="164" fontId="5" fillId="5" borderId="8" xfId="1" applyNumberFormat="1" applyFont="1" applyFill="1" applyBorder="1" applyAlignment="1" applyProtection="1">
      <alignment horizontal="center" wrapText="1"/>
    </xf>
    <xf numFmtId="10" fontId="5" fillId="2" borderId="9" xfId="0" applyNumberFormat="1" applyFont="1" applyFill="1" applyBorder="1" applyAlignment="1" applyProtection="1">
      <alignment horizontal="center" wrapText="1"/>
      <protection locked="0"/>
    </xf>
    <xf numFmtId="0" fontId="5" fillId="0" borderId="1" xfId="2" applyNumberFormat="1" applyFont="1" applyBorder="1" applyAlignment="1" applyProtection="1">
      <alignment horizontal="center"/>
    </xf>
    <xf numFmtId="164" fontId="5" fillId="0" borderId="1" xfId="0" applyNumberFormat="1" applyFont="1" applyFill="1" applyBorder="1" applyProtection="1">
      <protection locked="0"/>
    </xf>
    <xf numFmtId="0" fontId="6" fillId="0" borderId="0" xfId="0" applyFont="1" applyProtection="1"/>
    <xf numFmtId="165" fontId="5" fillId="2" borderId="1" xfId="1" applyNumberFormat="1" applyFont="1" applyFill="1" applyBorder="1" applyAlignment="1" applyProtection="1">
      <alignment horizontal="right" wrapText="1"/>
      <protection locked="0"/>
    </xf>
    <xf numFmtId="44" fontId="5" fillId="5" borderId="0" xfId="1" applyFont="1" applyFill="1" applyProtection="1"/>
    <xf numFmtId="44" fontId="0" fillId="5" borderId="0" xfId="1" applyFont="1" applyFill="1" applyProtection="1">
      <protection locked="0"/>
    </xf>
    <xf numFmtId="9" fontId="15" fillId="0" borderId="11" xfId="0" applyNumberFormat="1" applyFont="1" applyBorder="1" applyProtection="1"/>
    <xf numFmtId="0" fontId="8" fillId="0" borderId="7" xfId="0" applyFont="1" applyBorder="1" applyAlignment="1" applyProtection="1">
      <alignment horizontal="center"/>
    </xf>
    <xf numFmtId="0" fontId="6" fillId="0" borderId="1" xfId="0" applyFont="1" applyBorder="1" applyAlignment="1" applyProtection="1">
      <alignment horizontal="center" wrapText="1"/>
    </xf>
    <xf numFmtId="0" fontId="8" fillId="0" borderId="0" xfId="0" applyFont="1" applyBorder="1" applyAlignment="1" applyProtection="1">
      <alignment horizontal="center"/>
    </xf>
    <xf numFmtId="164" fontId="6" fillId="0" borderId="0" xfId="0" applyNumberFormat="1" applyFont="1" applyAlignment="1" applyProtection="1">
      <alignment horizontal="center" wrapText="1"/>
      <protection locked="0"/>
    </xf>
    <xf numFmtId="0" fontId="10" fillId="0" borderId="0" xfId="0" applyFont="1" applyProtection="1">
      <protection locked="0"/>
    </xf>
    <xf numFmtId="164" fontId="5" fillId="7" borderId="1" xfId="1" applyNumberFormat="1" applyFont="1" applyFill="1" applyBorder="1" applyAlignment="1" applyProtection="1">
      <alignment horizontal="right" wrapText="1"/>
      <protection locked="0"/>
    </xf>
    <xf numFmtId="0" fontId="5" fillId="7" borderId="1" xfId="1" applyNumberFormat="1" applyFont="1" applyFill="1" applyBorder="1" applyAlignment="1" applyProtection="1">
      <alignment horizontal="center" wrapText="1"/>
      <protection locked="0"/>
    </xf>
    <xf numFmtId="0" fontId="5" fillId="7" borderId="8" xfId="1" applyNumberFormat="1" applyFont="1" applyFill="1" applyBorder="1" applyAlignment="1" applyProtection="1">
      <alignment horizontal="center" wrapText="1"/>
      <protection locked="0"/>
    </xf>
    <xf numFmtId="0" fontId="8" fillId="0" borderId="7" xfId="0" applyFont="1" applyBorder="1" applyAlignment="1" applyProtection="1">
      <alignment horizontal="center"/>
    </xf>
    <xf numFmtId="10" fontId="5" fillId="7" borderId="9" xfId="0" applyNumberFormat="1" applyFont="1" applyFill="1" applyBorder="1" applyAlignment="1" applyProtection="1">
      <alignment horizontal="center" wrapText="1"/>
      <protection locked="0"/>
    </xf>
    <xf numFmtId="0" fontId="5" fillId="0" borderId="0" xfId="0" applyFont="1" applyBorder="1" applyAlignment="1" applyProtection="1">
      <alignment horizontal="center"/>
    </xf>
    <xf numFmtId="0" fontId="6" fillId="0" borderId="0" xfId="0" applyFont="1" applyBorder="1" applyAlignment="1" applyProtection="1">
      <alignment horizontal="center"/>
    </xf>
    <xf numFmtId="0" fontId="6" fillId="0" borderId="1" xfId="0" applyFont="1" applyBorder="1" applyAlignment="1" applyProtection="1">
      <alignment horizontal="center" wrapText="1"/>
    </xf>
    <xf numFmtId="0" fontId="13" fillId="0" borderId="0" xfId="0" applyFont="1" applyAlignment="1" applyProtection="1">
      <alignment horizontal="center"/>
    </xf>
    <xf numFmtId="0" fontId="5" fillId="0" borderId="0" xfId="0" applyFont="1" applyAlignment="1" applyProtection="1">
      <alignment horizontal="left"/>
    </xf>
    <xf numFmtId="0" fontId="6" fillId="0" borderId="1" xfId="0" applyFont="1" applyBorder="1" applyAlignment="1" applyProtection="1">
      <alignment horizontal="center" wrapText="1"/>
    </xf>
    <xf numFmtId="0" fontId="6" fillId="0" borderId="5" xfId="0" applyFont="1" applyBorder="1" applyAlignment="1" applyProtection="1">
      <alignment horizontal="center" wrapText="1"/>
    </xf>
    <xf numFmtId="164" fontId="5" fillId="6" borderId="5" xfId="0" applyNumberFormat="1" applyFont="1" applyFill="1" applyBorder="1" applyAlignment="1" applyProtection="1">
      <alignment horizontal="center"/>
    </xf>
    <xf numFmtId="164" fontId="6" fillId="0" borderId="1" xfId="1" applyNumberFormat="1" applyFont="1" applyBorder="1" applyAlignment="1" applyProtection="1">
      <alignment horizontal="center"/>
    </xf>
    <xf numFmtId="164" fontId="6" fillId="0" borderId="4" xfId="0" applyNumberFormat="1" applyFont="1" applyBorder="1" applyAlignment="1" applyProtection="1">
      <alignment horizontal="right"/>
    </xf>
    <xf numFmtId="0" fontId="6" fillId="0" borderId="0" xfId="0" applyFont="1"/>
    <xf numFmtId="0" fontId="8" fillId="0" borderId="0" xfId="0" applyFont="1"/>
    <xf numFmtId="0" fontId="6" fillId="5" borderId="1" xfId="1" applyNumberFormat="1" applyFont="1" applyFill="1" applyBorder="1" applyAlignment="1" applyProtection="1">
      <alignment horizontal="right" wrapText="1"/>
    </xf>
    <xf numFmtId="164" fontId="6" fillId="7" borderId="1" xfId="1" applyNumberFormat="1" applyFont="1" applyFill="1" applyBorder="1" applyAlignment="1" applyProtection="1">
      <alignment horizontal="right" wrapText="1"/>
    </xf>
    <xf numFmtId="164" fontId="6" fillId="7" borderId="8" xfId="1" applyNumberFormat="1" applyFont="1" applyFill="1" applyBorder="1" applyAlignment="1" applyProtection="1">
      <alignment horizontal="center" wrapText="1"/>
    </xf>
    <xf numFmtId="2" fontId="6" fillId="7" borderId="1" xfId="2" applyNumberFormat="1" applyFont="1" applyFill="1" applyBorder="1" applyAlignment="1" applyProtection="1">
      <alignment horizontal="center"/>
    </xf>
    <xf numFmtId="164" fontId="6" fillId="5" borderId="1" xfId="1" applyNumberFormat="1" applyFont="1" applyFill="1" applyBorder="1" applyAlignment="1" applyProtection="1">
      <alignment horizontal="right" wrapText="1"/>
    </xf>
    <xf numFmtId="164" fontId="6" fillId="5" borderId="8" xfId="1" applyNumberFormat="1" applyFont="1" applyFill="1" applyBorder="1" applyAlignment="1" applyProtection="1">
      <alignment horizontal="center" wrapText="1"/>
    </xf>
    <xf numFmtId="0" fontId="6" fillId="0" borderId="1" xfId="2" applyNumberFormat="1" applyFont="1" applyBorder="1" applyAlignment="1" applyProtection="1">
      <alignment horizontal="center"/>
    </xf>
    <xf numFmtId="164" fontId="5" fillId="0" borderId="1" xfId="1" applyNumberFormat="1" applyFont="1" applyFill="1" applyBorder="1" applyAlignment="1" applyProtection="1">
      <alignment horizontal="right" wrapText="1"/>
      <protection locked="0"/>
    </xf>
    <xf numFmtId="164" fontId="5" fillId="6" borderId="1" xfId="1" applyNumberFormat="1" applyFont="1" applyFill="1" applyBorder="1" applyAlignment="1" applyProtection="1">
      <alignment horizontal="right" wrapText="1"/>
      <protection locked="0"/>
    </xf>
    <xf numFmtId="0" fontId="5" fillId="0" borderId="0" xfId="0" applyFont="1" applyAlignment="1">
      <alignment vertical="top" wrapText="1"/>
    </xf>
    <xf numFmtId="0" fontId="6"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0" fontId="5" fillId="0" borderId="6" xfId="0" applyFont="1" applyBorder="1" applyAlignment="1">
      <alignment horizontal="left"/>
    </xf>
    <xf numFmtId="0" fontId="5" fillId="0" borderId="6" xfId="0" applyFont="1" applyBorder="1"/>
    <xf numFmtId="164" fontId="5" fillId="6" borderId="5" xfId="0" applyNumberFormat="1" applyFont="1" applyFill="1" applyBorder="1" applyAlignment="1" applyProtection="1">
      <alignment horizontal="center"/>
    </xf>
    <xf numFmtId="43" fontId="6" fillId="0" borderId="0" xfId="4" applyFont="1" applyAlignment="1" applyProtection="1">
      <alignment horizontal="center" wrapText="1"/>
      <protection locked="0"/>
    </xf>
    <xf numFmtId="43" fontId="5" fillId="5" borderId="1" xfId="4" applyFont="1" applyFill="1" applyBorder="1" applyAlignment="1" applyProtection="1">
      <alignment wrapText="1"/>
    </xf>
    <xf numFmtId="165" fontId="6" fillId="0" borderId="0" xfId="0" applyNumberFormat="1" applyFont="1" applyAlignment="1" applyProtection="1">
      <alignment horizontal="center" wrapText="1"/>
      <protection locked="0"/>
    </xf>
    <xf numFmtId="166" fontId="5" fillId="5" borderId="1" xfId="1" applyNumberFormat="1" applyFont="1" applyFill="1" applyBorder="1" applyAlignment="1" applyProtection="1">
      <alignment wrapText="1"/>
    </xf>
    <xf numFmtId="166" fontId="6" fillId="5" borderId="1" xfId="1" applyNumberFormat="1" applyFont="1" applyFill="1" applyBorder="1" applyAlignment="1" applyProtection="1">
      <alignment horizontal="center" wrapText="1"/>
    </xf>
    <xf numFmtId="164" fontId="5" fillId="6" borderId="1" xfId="0" applyNumberFormat="1" applyFont="1" applyFill="1" applyBorder="1" applyProtection="1">
      <protection locked="0"/>
    </xf>
    <xf numFmtId="9" fontId="15" fillId="0" borderId="0" xfId="0" applyNumberFormat="1" applyFont="1" applyBorder="1" applyAlignment="1" applyProtection="1">
      <alignment horizontal="center"/>
    </xf>
    <xf numFmtId="0" fontId="6" fillId="0" borderId="2" xfId="0" applyFont="1" applyBorder="1" applyAlignment="1">
      <alignment horizontal="center"/>
    </xf>
    <xf numFmtId="0" fontId="5" fillId="0" borderId="0" xfId="0" applyFont="1" applyAlignment="1">
      <alignment wrapText="1"/>
    </xf>
    <xf numFmtId="164" fontId="5" fillId="0" borderId="1" xfId="0" applyNumberFormat="1" applyFont="1" applyFill="1" applyBorder="1" applyAlignment="1" applyProtection="1">
      <alignment horizontal="right"/>
      <protection locked="0"/>
    </xf>
    <xf numFmtId="164" fontId="5" fillId="6" borderId="1" xfId="0" applyNumberFormat="1" applyFont="1" applyFill="1" applyBorder="1" applyAlignment="1" applyProtection="1">
      <alignment horizontal="right"/>
    </xf>
    <xf numFmtId="0" fontId="20" fillId="8" borderId="0" xfId="0" applyFont="1" applyFill="1" applyProtection="1">
      <protection locked="0"/>
    </xf>
    <xf numFmtId="0" fontId="4" fillId="3" borderId="0" xfId="0" applyFont="1" applyFill="1" applyProtection="1"/>
    <xf numFmtId="164" fontId="4" fillId="0" borderId="4" xfId="0" applyNumberFormat="1" applyFont="1" applyBorder="1" applyProtection="1"/>
    <xf numFmtId="0" fontId="21" fillId="8" borderId="0" xfId="0" applyFont="1" applyFill="1" applyProtection="1"/>
    <xf numFmtId="0" fontId="4" fillId="8" borderId="0" xfId="0" applyFont="1" applyFill="1" applyProtection="1"/>
    <xf numFmtId="6" fontId="6" fillId="0" borderId="4" xfId="0" applyNumberFormat="1" applyFont="1" applyBorder="1" applyAlignment="1" applyProtection="1"/>
    <xf numFmtId="0" fontId="2" fillId="0" borderId="5" xfId="0" applyFont="1" applyBorder="1" applyProtection="1"/>
    <xf numFmtId="0" fontId="2" fillId="0" borderId="6" xfId="0" applyFont="1" applyBorder="1" applyProtection="1"/>
    <xf numFmtId="164" fontId="2" fillId="6" borderId="1" xfId="1" applyNumberFormat="1" applyFont="1" applyFill="1" applyBorder="1" applyAlignment="1" applyProtection="1">
      <alignment horizontal="right" wrapText="1"/>
      <protection locked="0"/>
    </xf>
    <xf numFmtId="5" fontId="2" fillId="0" borderId="1" xfId="0" applyNumberFormat="1" applyFont="1" applyFill="1" applyBorder="1" applyProtection="1">
      <protection locked="0"/>
    </xf>
    <xf numFmtId="10" fontId="2" fillId="0" borderId="1" xfId="2" applyNumberFormat="1" applyFont="1" applyBorder="1" applyProtection="1"/>
    <xf numFmtId="49" fontId="2" fillId="0" borderId="1" xfId="0" quotePrefix="1" applyNumberFormat="1" applyFont="1" applyBorder="1" applyProtection="1"/>
    <xf numFmtId="5" fontId="2" fillId="6" borderId="1" xfId="0" applyNumberFormat="1" applyFont="1" applyFill="1" applyBorder="1" applyProtection="1">
      <protection locked="0"/>
    </xf>
    <xf numFmtId="10" fontId="2" fillId="2" borderId="1" xfId="2" applyNumberFormat="1" applyFont="1" applyFill="1" applyBorder="1" applyProtection="1">
      <protection locked="0"/>
    </xf>
    <xf numFmtId="0" fontId="23" fillId="2" borderId="1" xfId="0" quotePrefix="1" applyNumberFormat="1" applyFont="1" applyFill="1" applyBorder="1" applyProtection="1">
      <protection locked="0"/>
    </xf>
    <xf numFmtId="44" fontId="2" fillId="5" borderId="6" xfId="1" applyFont="1" applyFill="1" applyBorder="1" applyProtection="1"/>
    <xf numFmtId="5" fontId="2" fillId="0" borderId="1" xfId="0" applyNumberFormat="1" applyFont="1" applyBorder="1" applyProtection="1"/>
    <xf numFmtId="0" fontId="10" fillId="0" borderId="1" xfId="0" applyFont="1" applyBorder="1" applyAlignment="1" applyProtection="1">
      <alignment horizontal="center"/>
    </xf>
    <xf numFmtId="166" fontId="2" fillId="0" borderId="1" xfId="0" applyNumberFormat="1" applyFont="1" applyBorder="1" applyProtection="1"/>
    <xf numFmtId="0" fontId="26" fillId="0" borderId="0" xfId="0" applyFont="1"/>
    <xf numFmtId="0" fontId="28" fillId="0" borderId="0" xfId="0" applyFont="1"/>
    <xf numFmtId="0" fontId="29" fillId="0" borderId="0" xfId="0" applyFont="1"/>
    <xf numFmtId="0" fontId="0" fillId="5" borderId="1" xfId="0" applyFill="1" applyBorder="1" applyAlignment="1">
      <alignment wrapText="1"/>
    </xf>
    <xf numFmtId="44" fontId="1" fillId="5" borderId="1" xfId="1" applyFont="1" applyFill="1" applyBorder="1" applyAlignment="1">
      <alignment wrapText="1"/>
    </xf>
    <xf numFmtId="0" fontId="25" fillId="5" borderId="9" xfId="0" applyFont="1" applyFill="1" applyBorder="1"/>
    <xf numFmtId="44" fontId="31" fillId="5" borderId="1" xfId="1" applyFont="1" applyFill="1" applyBorder="1"/>
    <xf numFmtId="0" fontId="25" fillId="5" borderId="17" xfId="0" applyFont="1" applyFill="1" applyBorder="1"/>
    <xf numFmtId="44" fontId="1" fillId="5" borderId="1" xfId="1" applyFont="1" applyFill="1" applyBorder="1"/>
    <xf numFmtId="0" fontId="0" fillId="5" borderId="17" xfId="0" applyFill="1" applyBorder="1" applyAlignment="1">
      <alignment wrapText="1"/>
    </xf>
    <xf numFmtId="0" fontId="25" fillId="5" borderId="1" xfId="0" applyFont="1" applyFill="1" applyBorder="1" applyAlignment="1">
      <alignment wrapText="1"/>
    </xf>
    <xf numFmtId="44" fontId="25" fillId="5" borderId="1" xfId="1" applyFont="1" applyFill="1" applyBorder="1"/>
    <xf numFmtId="0" fontId="25" fillId="0" borderId="0" xfId="0" applyFont="1"/>
    <xf numFmtId="44" fontId="24" fillId="5" borderId="1" xfId="1" applyFont="1" applyFill="1" applyBorder="1"/>
    <xf numFmtId="0" fontId="25" fillId="5" borderId="1" xfId="0" applyFont="1" applyFill="1" applyBorder="1"/>
    <xf numFmtId="0" fontId="5" fillId="0" borderId="6" xfId="0" applyFont="1" applyBorder="1" applyAlignment="1" applyProtection="1">
      <alignment horizontal="center"/>
      <protection locked="0"/>
    </xf>
    <xf numFmtId="0" fontId="5" fillId="0" borderId="0" xfId="0" applyFont="1" applyAlignment="1">
      <alignment horizontal="left" vertical="top" wrapText="1"/>
    </xf>
    <xf numFmtId="0" fontId="6" fillId="0" borderId="6" xfId="0" applyFont="1" applyBorder="1" applyAlignment="1" applyProtection="1">
      <alignment horizontal="center"/>
      <protection locked="0"/>
    </xf>
    <xf numFmtId="0" fontId="5" fillId="0" borderId="0" xfId="0" applyFont="1" applyAlignment="1">
      <alignment horizontal="left" wrapText="1"/>
    </xf>
    <xf numFmtId="164" fontId="6" fillId="0" borderId="6" xfId="0" applyNumberFormat="1" applyFont="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0" borderId="0" xfId="0" applyFont="1" applyFill="1" applyAlignment="1">
      <alignment horizontal="left" vertical="top" wrapText="1"/>
    </xf>
    <xf numFmtId="0" fontId="6" fillId="4" borderId="5" xfId="0" applyFont="1" applyFill="1" applyBorder="1" applyAlignment="1" applyProtection="1">
      <alignment horizontal="center"/>
    </xf>
    <xf numFmtId="0" fontId="6" fillId="4" borderId="7" xfId="0" applyFont="1" applyFill="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left"/>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6" fillId="0" borderId="1" xfId="0" applyFont="1" applyBorder="1" applyAlignment="1" applyProtection="1">
      <alignment horizontal="left"/>
    </xf>
    <xf numFmtId="0" fontId="10" fillId="0" borderId="6" xfId="0" applyFont="1" applyBorder="1" applyAlignment="1" applyProtection="1">
      <alignment horizontal="left"/>
    </xf>
    <xf numFmtId="0" fontId="10" fillId="0" borderId="7" xfId="0" applyFont="1" applyBorder="1" applyAlignment="1" applyProtection="1">
      <alignment horizontal="left"/>
    </xf>
    <xf numFmtId="49" fontId="5" fillId="0" borderId="5" xfId="0" applyNumberFormat="1" applyFont="1" applyBorder="1" applyAlignment="1" applyProtection="1">
      <alignment horizontal="center"/>
    </xf>
    <xf numFmtId="49" fontId="5" fillId="0" borderId="7" xfId="0" applyNumberFormat="1" applyFont="1" applyBorder="1" applyAlignment="1" applyProtection="1">
      <alignment horizontal="center"/>
    </xf>
    <xf numFmtId="0" fontId="5" fillId="0" borderId="0" xfId="0" applyFont="1" applyBorder="1" applyAlignment="1" applyProtection="1">
      <alignment horizontal="center"/>
    </xf>
    <xf numFmtId="0" fontId="12" fillId="0" borderId="2" xfId="0" applyFont="1" applyBorder="1" applyAlignment="1" applyProtection="1">
      <alignment horizontal="left"/>
    </xf>
    <xf numFmtId="0" fontId="6" fillId="0" borderId="0" xfId="0" applyFont="1" applyBorder="1" applyAlignment="1" applyProtection="1">
      <alignment horizontal="center"/>
    </xf>
    <xf numFmtId="0" fontId="9" fillId="0" borderId="10" xfId="0" applyFont="1" applyBorder="1" applyAlignment="1" applyProtection="1">
      <alignment horizontal="center"/>
    </xf>
    <xf numFmtId="49" fontId="12" fillId="2" borderId="2" xfId="0" applyNumberFormat="1" applyFont="1" applyFill="1" applyBorder="1" applyAlignment="1" applyProtection="1">
      <alignment horizontal="left"/>
      <protection locked="0"/>
    </xf>
    <xf numFmtId="49" fontId="12" fillId="0" borderId="2" xfId="0" applyNumberFormat="1" applyFont="1" applyBorder="1" applyAlignment="1" applyProtection="1">
      <alignment horizontal="left"/>
      <protection locked="0"/>
    </xf>
    <xf numFmtId="0" fontId="6" fillId="0" borderId="1" xfId="0" applyFont="1" applyBorder="1" applyAlignment="1" applyProtection="1">
      <alignment horizontal="center" wrapText="1"/>
    </xf>
    <xf numFmtId="0" fontId="18" fillId="0" borderId="0" xfId="0" applyFont="1" applyBorder="1" applyAlignment="1" applyProtection="1">
      <alignment horizontal="center"/>
    </xf>
    <xf numFmtId="0" fontId="5" fillId="0" borderId="2" xfId="0" applyFont="1" applyBorder="1" applyAlignment="1" applyProtection="1">
      <alignment horizontal="center"/>
      <protection locked="0"/>
    </xf>
    <xf numFmtId="0" fontId="16" fillId="2" borderId="6" xfId="3" applyNumberFormat="1" applyFill="1" applyBorder="1" applyAlignment="1" applyProtection="1">
      <alignment horizontal="center"/>
      <protection locked="0"/>
    </xf>
    <xf numFmtId="0" fontId="13" fillId="0" borderId="0" xfId="0" applyFont="1" applyBorder="1" applyAlignment="1" applyProtection="1">
      <alignment horizontal="center"/>
    </xf>
    <xf numFmtId="0" fontId="5" fillId="0" borderId="5" xfId="0" applyNumberFormat="1" applyFont="1" applyBorder="1" applyAlignment="1" applyProtection="1">
      <alignment horizontal="center"/>
    </xf>
    <xf numFmtId="0" fontId="5" fillId="0" borderId="7" xfId="0" applyNumberFormat="1" applyFont="1" applyBorder="1" applyAlignment="1" applyProtection="1">
      <alignment horizontal="center"/>
    </xf>
    <xf numFmtId="0" fontId="5" fillId="0" borderId="5" xfId="0" quotePrefix="1" applyNumberFormat="1" applyFont="1" applyBorder="1" applyAlignment="1" applyProtection="1">
      <alignment horizontal="center"/>
    </xf>
    <xf numFmtId="0" fontId="6" fillId="0" borderId="0" xfId="0" applyFont="1" applyBorder="1" applyAlignment="1" applyProtection="1">
      <alignment horizontal="left"/>
    </xf>
    <xf numFmtId="0" fontId="8" fillId="0" borderId="5" xfId="0" applyFont="1" applyBorder="1" applyAlignment="1" applyProtection="1">
      <alignment horizontal="center"/>
    </xf>
    <xf numFmtId="0" fontId="8" fillId="0" borderId="7" xfId="0" applyFont="1" applyBorder="1" applyAlignment="1" applyProtection="1">
      <alignment horizont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164" fontId="5" fillId="6" borderId="5" xfId="0" applyNumberFormat="1" applyFont="1" applyFill="1" applyBorder="1" applyAlignment="1" applyProtection="1">
      <alignment horizontal="center"/>
    </xf>
    <xf numFmtId="164" fontId="5" fillId="6" borderId="7" xfId="0" applyNumberFormat="1" applyFont="1" applyFill="1" applyBorder="1" applyAlignment="1" applyProtection="1">
      <alignment horizontal="center"/>
    </xf>
    <xf numFmtId="49" fontId="5" fillId="2" borderId="5" xfId="0" applyNumberFormat="1" applyFont="1" applyFill="1" applyBorder="1" applyAlignment="1" applyProtection="1">
      <alignment horizontal="left" wrapText="1"/>
      <protection locked="0"/>
    </xf>
    <xf numFmtId="49" fontId="5" fillId="2" borderId="6" xfId="0" applyNumberFormat="1" applyFont="1" applyFill="1" applyBorder="1" applyAlignment="1" applyProtection="1">
      <alignment horizontal="left" wrapText="1"/>
      <protection locked="0"/>
    </xf>
    <xf numFmtId="49" fontId="5" fillId="2" borderId="7" xfId="0" applyNumberFormat="1" applyFont="1" applyFill="1" applyBorder="1" applyAlignment="1" applyProtection="1">
      <alignment horizontal="left" wrapText="1"/>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6" fillId="0" borderId="7" xfId="0" applyFont="1" applyBorder="1" applyAlignment="1" applyProtection="1">
      <alignment horizontal="left"/>
    </xf>
    <xf numFmtId="49" fontId="6" fillId="5" borderId="5" xfId="0" applyNumberFormat="1" applyFont="1" applyFill="1" applyBorder="1" applyAlignment="1">
      <alignment horizontal="left" vertical="center" indent="1"/>
    </xf>
    <xf numFmtId="49" fontId="6" fillId="5" borderId="6" xfId="0" applyNumberFormat="1" applyFont="1" applyFill="1" applyBorder="1" applyAlignment="1">
      <alignment horizontal="left" vertical="center" indent="1"/>
    </xf>
    <xf numFmtId="49" fontId="6" fillId="5" borderId="7" xfId="0" applyNumberFormat="1" applyFont="1" applyFill="1" applyBorder="1" applyAlignment="1">
      <alignment horizontal="left" vertical="center" indent="1"/>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8" fillId="0" borderId="10" xfId="0" applyFont="1" applyBorder="1" applyAlignment="1" applyProtection="1">
      <alignment horizontal="center"/>
    </xf>
    <xf numFmtId="0" fontId="2" fillId="0" borderId="6" xfId="0" applyFont="1" applyBorder="1" applyAlignment="1" applyProtection="1"/>
    <xf numFmtId="0" fontId="2" fillId="0" borderId="7" xfId="0" applyFont="1" applyBorder="1" applyAlignment="1" applyProtection="1"/>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13" fillId="0" borderId="0" xfId="0" applyFont="1" applyAlignment="1" applyProtection="1">
      <alignment horizontal="center"/>
    </xf>
    <xf numFmtId="0" fontId="5" fillId="0" borderId="6" xfId="0" applyFont="1" applyBorder="1" applyAlignment="1">
      <alignment horizontal="left"/>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0" fontId="6" fillId="0" borderId="7" xfId="0" applyFont="1" applyBorder="1" applyAlignment="1" applyProtection="1">
      <alignment horizontal="center" wrapText="1"/>
    </xf>
    <xf numFmtId="0" fontId="5" fillId="0" borderId="2" xfId="0" applyFont="1" applyBorder="1" applyAlignment="1">
      <alignment horizontal="left"/>
    </xf>
    <xf numFmtId="0" fontId="5" fillId="0" borderId="0" xfId="0" applyFont="1" applyAlignment="1">
      <alignment horizontal="left"/>
    </xf>
    <xf numFmtId="0" fontId="8" fillId="0" borderId="0" xfId="0" applyFont="1" applyBorder="1" applyAlignment="1" applyProtection="1">
      <alignment horizontal="center"/>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49" fontId="5" fillId="2" borderId="1" xfId="0" applyNumberFormat="1" applyFont="1" applyFill="1" applyBorder="1" applyAlignment="1" applyProtection="1">
      <alignment vertical="center" wrapText="1"/>
      <protection locked="0"/>
    </xf>
    <xf numFmtId="0" fontId="9" fillId="0" borderId="2" xfId="0" applyFont="1" applyBorder="1" applyAlignment="1" applyProtection="1">
      <alignment horizontal="center"/>
    </xf>
    <xf numFmtId="0" fontId="4" fillId="0" borderId="10" xfId="0" applyFont="1" applyBorder="1" applyAlignment="1" applyProtection="1">
      <alignment horizontal="left"/>
    </xf>
    <xf numFmtId="0" fontId="10" fillId="0" borderId="5" xfId="0" applyFont="1" applyBorder="1" applyAlignment="1" applyProtection="1">
      <alignment horizontal="center"/>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49" fontId="2" fillId="2" borderId="1" xfId="0" applyNumberFormat="1" applyFont="1" applyFill="1" applyBorder="1" applyAlignment="1" applyProtection="1">
      <alignment vertical="center" wrapText="1"/>
      <protection locked="0"/>
    </xf>
    <xf numFmtId="0" fontId="4" fillId="0" borderId="0" xfId="0" applyFont="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cell r="D3"/>
          <cell r="E3"/>
          <cell r="F3"/>
          <cell r="H3" t="str">
            <v xml:space="preserve">50 - Family and Support Services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8"/>
  <sheetViews>
    <sheetView tabSelected="1" zoomScale="85" zoomScaleNormal="85" zoomScaleSheetLayoutView="100" workbookViewId="0">
      <selection activeCell="H34" sqref="H34:I34"/>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s>
  <sheetData>
    <row r="1" spans="1:13" s="1" customFormat="1" ht="14.25" customHeight="1" x14ac:dyDescent="0.2">
      <c r="A1" s="160" t="s">
        <v>93</v>
      </c>
      <c r="B1" s="160"/>
      <c r="C1" s="160"/>
      <c r="D1" s="160"/>
      <c r="E1" s="160"/>
      <c r="F1" s="160"/>
      <c r="G1" s="160"/>
      <c r="H1" s="160"/>
      <c r="I1" s="160"/>
    </row>
    <row r="2" spans="1:13" s="2" customFormat="1" ht="6" customHeight="1" x14ac:dyDescent="0.2">
      <c r="A2" s="160"/>
      <c r="B2" s="160"/>
      <c r="C2" s="160"/>
      <c r="D2" s="160"/>
      <c r="E2" s="160"/>
      <c r="F2" s="160"/>
      <c r="G2" s="160"/>
      <c r="H2" s="160"/>
      <c r="I2" s="160"/>
    </row>
    <row r="3" spans="1:13" s="1" customFormat="1" ht="27" customHeight="1" x14ac:dyDescent="0.2">
      <c r="A3" s="134" t="s">
        <v>107</v>
      </c>
      <c r="B3" s="134"/>
      <c r="C3" s="138"/>
      <c r="D3" s="138"/>
      <c r="E3" s="138"/>
      <c r="F3" s="138"/>
      <c r="G3" s="82" t="s">
        <v>115</v>
      </c>
      <c r="H3" s="161" t="s">
        <v>77</v>
      </c>
      <c r="I3" s="161"/>
      <c r="J3" s="4"/>
      <c r="K3" s="4"/>
      <c r="L3" s="4"/>
      <c r="M3" s="4"/>
    </row>
    <row r="4" spans="1:13" s="1" customFormat="1" ht="27" customHeight="1" x14ac:dyDescent="0.2">
      <c r="A4" s="134" t="s">
        <v>108</v>
      </c>
      <c r="B4" s="134"/>
      <c r="C4" s="139"/>
      <c r="D4" s="139"/>
      <c r="E4" s="139"/>
      <c r="F4" s="139"/>
      <c r="G4" s="82" t="s">
        <v>123</v>
      </c>
      <c r="H4" s="133"/>
      <c r="I4" s="133"/>
      <c r="J4" s="4"/>
      <c r="L4" s="4"/>
      <c r="M4" s="4"/>
    </row>
    <row r="5" spans="1:13" s="1" customFormat="1" ht="30" customHeight="1" x14ac:dyDescent="0.2">
      <c r="A5" s="134" t="s">
        <v>109</v>
      </c>
      <c r="B5" s="134"/>
      <c r="C5" s="139"/>
      <c r="D5" s="139"/>
      <c r="E5" s="139"/>
      <c r="F5" s="139"/>
      <c r="G5" s="82" t="s">
        <v>117</v>
      </c>
      <c r="H5" s="133"/>
      <c r="I5" s="133"/>
      <c r="J5" s="4"/>
    </row>
    <row r="6" spans="1:13" s="1" customFormat="1" ht="28.5" customHeight="1" x14ac:dyDescent="0.2">
      <c r="A6" s="134" t="s">
        <v>110</v>
      </c>
      <c r="B6" s="134"/>
      <c r="C6" s="162"/>
      <c r="D6" s="139"/>
      <c r="E6" s="139"/>
      <c r="F6" s="139"/>
      <c r="G6" s="82" t="s">
        <v>118</v>
      </c>
      <c r="H6" s="133"/>
      <c r="I6" s="133"/>
      <c r="J6" s="4"/>
      <c r="K6" s="1" t="s">
        <v>44</v>
      </c>
    </row>
    <row r="7" spans="1:13" s="1" customFormat="1" ht="39.75" customHeight="1" x14ac:dyDescent="0.2">
      <c r="A7" s="140" t="s">
        <v>111</v>
      </c>
      <c r="B7" s="140"/>
      <c r="C7" s="139"/>
      <c r="D7" s="139"/>
      <c r="E7" s="139"/>
      <c r="F7" s="139"/>
      <c r="G7" s="82" t="s">
        <v>119</v>
      </c>
      <c r="H7" s="133"/>
      <c r="I7" s="133"/>
    </row>
    <row r="8" spans="1:13" s="1" customFormat="1" ht="28.5" customHeight="1" x14ac:dyDescent="0.2">
      <c r="A8" s="134" t="s">
        <v>112</v>
      </c>
      <c r="B8" s="134"/>
      <c r="C8" s="139"/>
      <c r="D8" s="139"/>
      <c r="E8" s="139"/>
      <c r="F8" s="139"/>
      <c r="G8" s="82" t="s">
        <v>120</v>
      </c>
      <c r="H8" s="133"/>
      <c r="I8" s="133"/>
    </row>
    <row r="9" spans="1:13" s="1" customFormat="1" ht="44.25" customHeight="1" x14ac:dyDescent="0.25">
      <c r="A9" s="134" t="s">
        <v>113</v>
      </c>
      <c r="B9" s="134"/>
      <c r="C9" s="139"/>
      <c r="D9" s="139"/>
      <c r="E9" s="139"/>
      <c r="F9" s="139"/>
      <c r="G9" s="96" t="s">
        <v>121</v>
      </c>
      <c r="H9" s="133"/>
      <c r="I9" s="133"/>
      <c r="M9" s="1" t="s">
        <v>44</v>
      </c>
    </row>
    <row r="10" spans="1:13" s="1" customFormat="1" ht="31.5" customHeight="1" x14ac:dyDescent="0.25">
      <c r="A10" s="134" t="s">
        <v>114</v>
      </c>
      <c r="B10" s="134"/>
      <c r="C10" s="135">
        <v>2022</v>
      </c>
      <c r="D10" s="135"/>
      <c r="E10" s="135"/>
      <c r="F10" s="135"/>
      <c r="G10" s="96" t="s">
        <v>122</v>
      </c>
      <c r="H10" s="133"/>
      <c r="I10" s="133"/>
    </row>
    <row r="11" spans="1:13" s="1" customFormat="1" ht="24" customHeight="1" x14ac:dyDescent="0.25">
      <c r="A11" s="136" t="s">
        <v>102</v>
      </c>
      <c r="B11" s="136"/>
      <c r="C11" s="137">
        <f>+G24</f>
        <v>0</v>
      </c>
      <c r="D11" s="135"/>
      <c r="E11" s="83"/>
      <c r="F11" s="83"/>
      <c r="G11" s="82"/>
      <c r="H11" s="6"/>
      <c r="I11" s="6"/>
    </row>
    <row r="12" spans="1:13" s="2" customFormat="1" ht="15" customHeight="1" x14ac:dyDescent="0.35">
      <c r="A12" s="72" t="s">
        <v>14</v>
      </c>
      <c r="B12" s="64"/>
      <c r="C12" s="64"/>
      <c r="D12" s="64"/>
      <c r="E12" s="64"/>
      <c r="F12" s="64"/>
      <c r="G12" s="64"/>
      <c r="H12" s="64"/>
      <c r="I12" s="64"/>
    </row>
    <row r="13" spans="1:13" s="6" customFormat="1" ht="34.5" customHeight="1" x14ac:dyDescent="0.25">
      <c r="A13" s="159" t="s">
        <v>27</v>
      </c>
      <c r="B13" s="159"/>
      <c r="C13" s="159"/>
      <c r="D13" s="159"/>
      <c r="E13" s="159" t="s">
        <v>28</v>
      </c>
      <c r="F13" s="159"/>
      <c r="G13" s="21" t="s">
        <v>38</v>
      </c>
      <c r="H13" s="21" t="s">
        <v>29</v>
      </c>
      <c r="I13" s="21" t="s">
        <v>30</v>
      </c>
    </row>
    <row r="14" spans="1:13" s="1" customFormat="1" ht="30.75" customHeight="1" x14ac:dyDescent="0.2">
      <c r="A14" s="145" t="s">
        <v>47</v>
      </c>
      <c r="B14" s="146"/>
      <c r="C14" s="146"/>
      <c r="D14" s="147"/>
      <c r="E14" s="151" t="s">
        <v>11</v>
      </c>
      <c r="F14" s="152"/>
      <c r="G14" s="11">
        <f>'Form 2'!K16</f>
        <v>0</v>
      </c>
      <c r="H14" s="11">
        <f>'Form 2'!L16</f>
        <v>0</v>
      </c>
      <c r="I14" s="11">
        <f>'Form 2'!M16</f>
        <v>0</v>
      </c>
    </row>
    <row r="15" spans="1:13" s="1" customFormat="1" ht="29.1" customHeight="1" x14ac:dyDescent="0.2">
      <c r="A15" s="145" t="s">
        <v>48</v>
      </c>
      <c r="B15" s="146"/>
      <c r="C15" s="146"/>
      <c r="D15" s="147"/>
      <c r="E15" s="151" t="s">
        <v>12</v>
      </c>
      <c r="F15" s="152"/>
      <c r="G15" s="11">
        <f>'Form 2'!K26</f>
        <v>0</v>
      </c>
      <c r="H15" s="11">
        <f>'Form 2'!L26</f>
        <v>0</v>
      </c>
      <c r="I15" s="11">
        <f>'Form 2'!M26</f>
        <v>0</v>
      </c>
    </row>
    <row r="16" spans="1:13" s="1" customFormat="1" ht="75" customHeight="1" x14ac:dyDescent="0.2">
      <c r="A16" s="145" t="s">
        <v>64</v>
      </c>
      <c r="B16" s="146"/>
      <c r="C16" s="146"/>
      <c r="D16" s="147"/>
      <c r="E16" s="151" t="s">
        <v>5</v>
      </c>
      <c r="F16" s="152"/>
      <c r="G16" s="11">
        <f>'Form 3'!F8</f>
        <v>0</v>
      </c>
      <c r="H16" s="11">
        <f>'Form 3'!G8</f>
        <v>0</v>
      </c>
      <c r="I16" s="11">
        <f>'Form 3'!H8</f>
        <v>0</v>
      </c>
    </row>
    <row r="17" spans="1:9" s="1" customFormat="1" ht="29.1" customHeight="1" x14ac:dyDescent="0.2">
      <c r="A17" s="145" t="s">
        <v>49</v>
      </c>
      <c r="B17" s="146"/>
      <c r="C17" s="146"/>
      <c r="D17" s="147"/>
      <c r="E17" s="151" t="s">
        <v>6</v>
      </c>
      <c r="F17" s="152"/>
      <c r="G17" s="11">
        <f>'Form 3'!F9</f>
        <v>0</v>
      </c>
      <c r="H17" s="11">
        <f>'Form 3'!G9</f>
        <v>0</v>
      </c>
      <c r="I17" s="11">
        <f>'Form 3'!H9</f>
        <v>0</v>
      </c>
    </row>
    <row r="18" spans="1:9" s="1" customFormat="1" ht="33.75" customHeight="1" x14ac:dyDescent="0.2">
      <c r="A18" s="145" t="s">
        <v>50</v>
      </c>
      <c r="B18" s="146"/>
      <c r="C18" s="146"/>
      <c r="D18" s="147"/>
      <c r="E18" s="151" t="s">
        <v>16</v>
      </c>
      <c r="F18" s="152"/>
      <c r="G18" s="11">
        <f>'Form 3'!F10</f>
        <v>0</v>
      </c>
      <c r="H18" s="11">
        <f>'Form 3'!G10</f>
        <v>0</v>
      </c>
      <c r="I18" s="11">
        <f>'Form 3'!H10</f>
        <v>0</v>
      </c>
    </row>
    <row r="19" spans="1:9" s="1" customFormat="1" ht="42" customHeight="1" x14ac:dyDescent="0.2">
      <c r="A19" s="145" t="s">
        <v>60</v>
      </c>
      <c r="B19" s="146"/>
      <c r="C19" s="146"/>
      <c r="D19" s="147"/>
      <c r="E19" s="151" t="s">
        <v>7</v>
      </c>
      <c r="F19" s="152"/>
      <c r="G19" s="11">
        <f>'Form 3'!F11</f>
        <v>0</v>
      </c>
      <c r="H19" s="11">
        <f>'Form 3'!G11</f>
        <v>0</v>
      </c>
      <c r="I19" s="11">
        <f>'Form 3'!H11</f>
        <v>0</v>
      </c>
    </row>
    <row r="20" spans="1:9" s="1" customFormat="1" ht="42.75" customHeight="1" x14ac:dyDescent="0.2">
      <c r="A20" s="145" t="s">
        <v>51</v>
      </c>
      <c r="B20" s="146"/>
      <c r="C20" s="146"/>
      <c r="D20" s="147"/>
      <c r="E20" s="151" t="s">
        <v>8</v>
      </c>
      <c r="F20" s="152"/>
      <c r="G20" s="11">
        <f>'Form 3'!F12</f>
        <v>0</v>
      </c>
      <c r="H20" s="11">
        <f>'Form 3'!G12</f>
        <v>0</v>
      </c>
      <c r="I20" s="11">
        <f>'Form 3'!H12</f>
        <v>0</v>
      </c>
    </row>
    <row r="21" spans="1:9" s="1" customFormat="1" ht="29.1" customHeight="1" x14ac:dyDescent="0.2">
      <c r="A21" s="145" t="s">
        <v>65</v>
      </c>
      <c r="B21" s="146"/>
      <c r="C21" s="146"/>
      <c r="D21" s="147"/>
      <c r="E21" s="151" t="s">
        <v>35</v>
      </c>
      <c r="F21" s="152"/>
      <c r="G21" s="11">
        <f>'Form 3'!F13</f>
        <v>0</v>
      </c>
      <c r="H21" s="11">
        <f>+'Form 3'!G13</f>
        <v>0</v>
      </c>
      <c r="I21" s="11">
        <f>'Form 3'!H13</f>
        <v>0</v>
      </c>
    </row>
    <row r="22" spans="1:9" s="1" customFormat="1" ht="29.1" customHeight="1" x14ac:dyDescent="0.2">
      <c r="A22" s="22" t="str">
        <f>'Form 3'!A14:D14</f>
        <v xml:space="preserve">   Other:</v>
      </c>
      <c r="B22" s="149">
        <f>+'Form 3'!B14:D14</f>
        <v>0</v>
      </c>
      <c r="C22" s="149"/>
      <c r="D22" s="150"/>
      <c r="E22" s="151" t="str">
        <f>'Form 3'!E14</f>
        <v>0999</v>
      </c>
      <c r="F22" s="152"/>
      <c r="G22" s="11">
        <f>'Form 3'!F14</f>
        <v>0</v>
      </c>
      <c r="H22" s="11">
        <f>'Form 3'!G14</f>
        <v>0</v>
      </c>
      <c r="I22" s="11">
        <f>'Form 3'!H14</f>
        <v>0</v>
      </c>
    </row>
    <row r="23" spans="1:9" s="1" customFormat="1" ht="29.1" customHeight="1" thickBot="1" x14ac:dyDescent="0.25">
      <c r="A23" s="22" t="str">
        <f>'Form 3'!A15:D15</f>
        <v xml:space="preserve">   Other:</v>
      </c>
      <c r="B23" s="149">
        <f>+'Form 3'!B15:D15</f>
        <v>0</v>
      </c>
      <c r="C23" s="149"/>
      <c r="D23" s="150"/>
      <c r="E23" s="151" t="str">
        <f>'Form 3'!E15</f>
        <v>0999</v>
      </c>
      <c r="F23" s="152"/>
      <c r="G23" s="11">
        <f>'Form 3'!F15</f>
        <v>0</v>
      </c>
      <c r="H23" s="12">
        <f>'Form 3'!G15</f>
        <v>0</v>
      </c>
      <c r="I23" s="12">
        <f>'Form 3'!H15</f>
        <v>0</v>
      </c>
    </row>
    <row r="24" spans="1:9" s="71" customFormat="1" ht="29.1" customHeight="1" thickTop="1" x14ac:dyDescent="0.25">
      <c r="A24" s="148" t="s">
        <v>10</v>
      </c>
      <c r="B24" s="148"/>
      <c r="C24" s="148"/>
      <c r="D24" s="148"/>
      <c r="E24" s="141"/>
      <c r="F24" s="142"/>
      <c r="G24" s="70">
        <f>SUM(G14:G23)</f>
        <v>0</v>
      </c>
      <c r="H24" s="70">
        <f>SUM(H14:H23)</f>
        <v>0</v>
      </c>
      <c r="I24" s="70">
        <f>SUM(I14:I23)</f>
        <v>0</v>
      </c>
    </row>
    <row r="25" spans="1:9" s="1" customFormat="1" ht="19.5" customHeight="1" x14ac:dyDescent="0.2">
      <c r="A25" s="3"/>
      <c r="B25" s="3"/>
      <c r="C25" s="3"/>
      <c r="D25" s="3"/>
      <c r="E25" s="3"/>
      <c r="F25" s="3"/>
      <c r="G25" s="156" t="s">
        <v>21</v>
      </c>
      <c r="H25" s="156"/>
      <c r="I25" s="156"/>
    </row>
    <row r="26" spans="1:9" s="1" customFormat="1" ht="22.5" customHeight="1" x14ac:dyDescent="0.25">
      <c r="A26" s="20" t="s">
        <v>94</v>
      </c>
      <c r="B26" s="3"/>
      <c r="C26" s="3"/>
      <c r="D26" s="3"/>
      <c r="E26" s="3"/>
      <c r="F26" s="3"/>
      <c r="G26" s="94">
        <f>IFERROR(H24/I24,0)</f>
        <v>0</v>
      </c>
      <c r="H26" s="3"/>
      <c r="I26" s="3"/>
    </row>
    <row r="27" spans="1:9" s="1" customFormat="1" ht="18" customHeight="1" x14ac:dyDescent="0.25">
      <c r="A27" s="23" t="s">
        <v>95</v>
      </c>
      <c r="B27" s="24"/>
      <c r="C27" s="24"/>
      <c r="D27" s="24"/>
      <c r="E27" s="24"/>
      <c r="F27" s="24"/>
      <c r="G27" s="24"/>
      <c r="H27" s="155" t="s">
        <v>96</v>
      </c>
      <c r="I27" s="155"/>
    </row>
    <row r="28" spans="1:9" s="1" customFormat="1" ht="24" customHeight="1" x14ac:dyDescent="0.2">
      <c r="A28" s="143"/>
      <c r="B28" s="143"/>
      <c r="C28" s="143"/>
      <c r="D28" s="143"/>
      <c r="E28" s="25"/>
      <c r="F28" s="25"/>
      <c r="G28" s="25"/>
      <c r="H28" s="143"/>
      <c r="I28" s="143"/>
    </row>
    <row r="29" spans="1:9" s="1" customFormat="1" ht="14.25" x14ac:dyDescent="0.2">
      <c r="A29" s="144" t="s">
        <v>23</v>
      </c>
      <c r="B29" s="144"/>
      <c r="C29" s="144"/>
      <c r="D29" s="144"/>
      <c r="E29" s="25"/>
      <c r="F29" s="25"/>
      <c r="G29" s="25"/>
      <c r="H29" s="153" t="s">
        <v>24</v>
      </c>
      <c r="I29" s="153"/>
    </row>
    <row r="30" spans="1:9" s="1" customFormat="1" ht="3.75" customHeight="1" x14ac:dyDescent="0.2">
      <c r="A30" s="26"/>
      <c r="B30" s="26"/>
      <c r="C30" s="26"/>
      <c r="D30" s="26"/>
      <c r="E30" s="26"/>
      <c r="F30" s="26"/>
      <c r="G30" s="26"/>
      <c r="H30" s="26"/>
      <c r="I30" s="26"/>
    </row>
    <row r="31" spans="1:9" s="1" customFormat="1" ht="21" customHeight="1" x14ac:dyDescent="0.3">
      <c r="A31" s="157"/>
      <c r="B31" s="157"/>
      <c r="C31" s="157"/>
      <c r="D31" s="157"/>
      <c r="E31" s="157"/>
      <c r="F31" s="29"/>
      <c r="G31" s="29"/>
      <c r="H31" s="154" t="s">
        <v>134</v>
      </c>
      <c r="I31" s="154"/>
    </row>
    <row r="32" spans="1:9" s="1" customFormat="1" ht="14.25" x14ac:dyDescent="0.2">
      <c r="A32" s="27" t="s">
        <v>52</v>
      </c>
      <c r="B32" s="28"/>
      <c r="C32" s="28"/>
      <c r="D32" s="28"/>
      <c r="E32" s="29"/>
      <c r="F32" s="29"/>
      <c r="G32" s="29"/>
      <c r="H32" s="153" t="s">
        <v>52</v>
      </c>
      <c r="I32" s="153"/>
    </row>
    <row r="33" spans="1:9" s="1" customFormat="1" ht="3" customHeight="1" x14ac:dyDescent="0.2">
      <c r="A33" s="28"/>
      <c r="B33" s="28"/>
      <c r="C33" s="28"/>
      <c r="D33" s="28"/>
      <c r="E33" s="30"/>
      <c r="F33" s="30"/>
      <c r="G33" s="30"/>
      <c r="H33" s="28"/>
      <c r="I33" s="28"/>
    </row>
    <row r="34" spans="1:9" s="1" customFormat="1" ht="31.5" customHeight="1" x14ac:dyDescent="0.3">
      <c r="A34" s="157"/>
      <c r="B34" s="157"/>
      <c r="C34" s="157"/>
      <c r="D34" s="157"/>
      <c r="E34" s="158"/>
      <c r="F34" s="29"/>
      <c r="G34" s="29"/>
      <c r="H34" s="154" t="s">
        <v>135</v>
      </c>
      <c r="I34" s="154"/>
    </row>
    <row r="35" spans="1:9" s="1" customFormat="1" ht="14.25" x14ac:dyDescent="0.2">
      <c r="A35" s="27" t="s">
        <v>13</v>
      </c>
      <c r="B35" s="28"/>
      <c r="C35" s="28"/>
      <c r="D35" s="28"/>
      <c r="E35" s="25"/>
      <c r="F35" s="25"/>
      <c r="G35" s="25"/>
      <c r="H35" s="153" t="s">
        <v>13</v>
      </c>
      <c r="I35" s="153"/>
    </row>
    <row r="36" spans="1:9" s="1" customFormat="1" ht="14.25" x14ac:dyDescent="0.2">
      <c r="A36" s="40" t="s">
        <v>43</v>
      </c>
      <c r="B36" s="3"/>
      <c r="C36" s="3"/>
      <c r="D36" s="3"/>
      <c r="E36" s="3"/>
      <c r="F36" s="3"/>
      <c r="G36" s="3"/>
      <c r="H36" s="3"/>
      <c r="I36" s="3"/>
    </row>
    <row r="37" spans="1:9" x14ac:dyDescent="0.2">
      <c r="A37" s="40" t="s">
        <v>45</v>
      </c>
      <c r="B37" s="41"/>
      <c r="C37" s="41"/>
      <c r="D37" s="41"/>
      <c r="E37" s="41"/>
      <c r="F37" s="41"/>
      <c r="G37" s="41"/>
      <c r="H37" s="41"/>
      <c r="I37" s="41"/>
    </row>
    <row r="38" spans="1:9" x14ac:dyDescent="0.2">
      <c r="A38" t="s">
        <v>44</v>
      </c>
    </row>
  </sheetData>
  <sheetProtection selectLockedCells="1"/>
  <mergeCells count="63">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 ref="E13:F13"/>
    <mergeCell ref="A13:D13"/>
    <mergeCell ref="E14:F14"/>
    <mergeCell ref="A14:D14"/>
    <mergeCell ref="A15:D15"/>
    <mergeCell ref="H35:I35"/>
    <mergeCell ref="H34:I34"/>
    <mergeCell ref="H27:I27"/>
    <mergeCell ref="E15:F15"/>
    <mergeCell ref="G25:I25"/>
    <mergeCell ref="E19:F19"/>
    <mergeCell ref="E20:F20"/>
    <mergeCell ref="E21:F21"/>
    <mergeCell ref="E16:F16"/>
    <mergeCell ref="E17:F17"/>
    <mergeCell ref="E22:F22"/>
    <mergeCell ref="A31:E31"/>
    <mergeCell ref="A34:E34"/>
    <mergeCell ref="H31:I31"/>
    <mergeCell ref="H32:I32"/>
    <mergeCell ref="H29:I29"/>
    <mergeCell ref="C9:F9"/>
    <mergeCell ref="E24:F24"/>
    <mergeCell ref="H28:I28"/>
    <mergeCell ref="A29:D29"/>
    <mergeCell ref="A28:D28"/>
    <mergeCell ref="A20:D20"/>
    <mergeCell ref="A24:D24"/>
    <mergeCell ref="B22:D22"/>
    <mergeCell ref="B23:D23"/>
    <mergeCell ref="E23:F23"/>
    <mergeCell ref="A21:D21"/>
    <mergeCell ref="A18:D18"/>
    <mergeCell ref="A19:D19"/>
    <mergeCell ref="A16:D16"/>
    <mergeCell ref="E18:F18"/>
    <mergeCell ref="A17:D17"/>
    <mergeCell ref="A3:B3"/>
    <mergeCell ref="C3:F3"/>
    <mergeCell ref="A4:B4"/>
    <mergeCell ref="C4:F4"/>
    <mergeCell ref="A7:B7"/>
    <mergeCell ref="H10:I10"/>
    <mergeCell ref="A10:B10"/>
    <mergeCell ref="C10:F10"/>
    <mergeCell ref="A11:B11"/>
    <mergeCell ref="C11:D11"/>
  </mergeCells>
  <phoneticPr fontId="3" type="noConversion"/>
  <dataValidations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6" xr:uid="{C9765829-AFAA-4E69-A49C-FAF979B30849}"/>
    <dataValidation allowBlank="1" showInputMessage="1" showErrorMessage="1" promptTitle="Delegate Authorization" prompt="This is the name of the authorized executive member of the Delegate Agency with signatory authority. " sqref="A27" xr:uid="{87B0284C-E02D-4DE4-A6A8-A4FE6D1C81E1}"/>
    <dataValidation allowBlank="1" showInputMessage="1" showErrorMessage="1" promptTitle="City Authorization" prompt="This is the name of the authorized executive member of the City with signatory authority.  " sqref="H27:I27"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3"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topLeftCell="A22" zoomScaleNormal="100" zoomScaleSheetLayoutView="80" workbookViewId="0">
      <selection activeCell="G46" sqref="G46"/>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s="7" customFormat="1" ht="25.5" customHeight="1" x14ac:dyDescent="0.35">
      <c r="A1" s="163" t="s">
        <v>97</v>
      </c>
      <c r="B1" s="163"/>
      <c r="C1" s="163"/>
      <c r="D1" s="163"/>
      <c r="E1" s="163"/>
      <c r="F1" s="163"/>
      <c r="G1" s="163"/>
      <c r="H1" s="163"/>
      <c r="I1" s="163"/>
      <c r="J1" s="15"/>
      <c r="K1" s="15"/>
    </row>
    <row r="2" spans="1:13" s="1" customFormat="1" ht="27" customHeight="1" x14ac:dyDescent="0.2">
      <c r="A2" s="134" t="s">
        <v>107</v>
      </c>
      <c r="B2" s="134"/>
      <c r="C2" s="161">
        <f>'Form 1'!C3</f>
        <v>0</v>
      </c>
      <c r="D2" s="161"/>
      <c r="E2" s="161"/>
      <c r="F2" s="161"/>
      <c r="G2" s="82" t="s">
        <v>115</v>
      </c>
      <c r="H2" s="161" t="str">
        <f>'Form 1'!H3:I3</f>
        <v xml:space="preserve">50 - Family and Support Services </v>
      </c>
      <c r="I2" s="161"/>
      <c r="J2" s="4"/>
      <c r="K2" s="4"/>
      <c r="L2" s="4"/>
      <c r="M2" s="4"/>
    </row>
    <row r="3" spans="1:13" s="1" customFormat="1" ht="27" customHeight="1" x14ac:dyDescent="0.2">
      <c r="A3" s="134" t="s">
        <v>108</v>
      </c>
      <c r="B3" s="134"/>
      <c r="C3" s="133">
        <f>'Form 1'!C4</f>
        <v>0</v>
      </c>
      <c r="D3" s="133"/>
      <c r="E3" s="133"/>
      <c r="F3" s="133"/>
      <c r="G3" s="82" t="s">
        <v>116</v>
      </c>
      <c r="H3" s="133">
        <f>'Form 1'!H4:I4</f>
        <v>0</v>
      </c>
      <c r="I3" s="133"/>
      <c r="J3" s="4"/>
      <c r="L3" s="4"/>
      <c r="M3" s="4"/>
    </row>
    <row r="4" spans="1:13" s="1" customFormat="1" ht="42" customHeight="1" x14ac:dyDescent="0.2">
      <c r="A4" s="134" t="s">
        <v>109</v>
      </c>
      <c r="B4" s="134"/>
      <c r="C4" s="133">
        <f>'Form 1'!C5</f>
        <v>0</v>
      </c>
      <c r="D4" s="133"/>
      <c r="E4" s="133"/>
      <c r="F4" s="133"/>
      <c r="G4" s="82" t="s">
        <v>117</v>
      </c>
      <c r="H4" s="133">
        <f>'Form 1'!H5:I5</f>
        <v>0</v>
      </c>
      <c r="I4" s="133"/>
      <c r="J4" s="4"/>
    </row>
    <row r="5" spans="1:13" s="1" customFormat="1" ht="44.25" customHeight="1" x14ac:dyDescent="0.2">
      <c r="A5" s="134" t="s">
        <v>110</v>
      </c>
      <c r="B5" s="134"/>
      <c r="C5" s="133">
        <f>'Form 1'!C6</f>
        <v>0</v>
      </c>
      <c r="D5" s="133"/>
      <c r="E5" s="133"/>
      <c r="F5" s="133"/>
      <c r="G5" s="82" t="s">
        <v>118</v>
      </c>
      <c r="H5" s="133">
        <f>'Form 1'!H6:I6</f>
        <v>0</v>
      </c>
      <c r="I5" s="133"/>
      <c r="J5" s="4"/>
    </row>
    <row r="6" spans="1:13" s="1" customFormat="1" ht="41.25" customHeight="1" x14ac:dyDescent="0.2">
      <c r="A6" s="140" t="s">
        <v>111</v>
      </c>
      <c r="B6" s="140"/>
      <c r="C6" s="133">
        <f>'Form 1'!C7</f>
        <v>0</v>
      </c>
      <c r="D6" s="133"/>
      <c r="E6" s="133"/>
      <c r="F6" s="133"/>
      <c r="G6" s="82" t="s">
        <v>119</v>
      </c>
      <c r="H6" s="133">
        <f>'Form 1'!H7:I7</f>
        <v>0</v>
      </c>
      <c r="I6" s="133"/>
    </row>
    <row r="7" spans="1:13" s="1" customFormat="1" ht="28.5" customHeight="1" x14ac:dyDescent="0.2">
      <c r="A7" s="134" t="s">
        <v>112</v>
      </c>
      <c r="B7" s="134"/>
      <c r="C7" s="133">
        <f>'Form 1'!C8</f>
        <v>0</v>
      </c>
      <c r="D7" s="133"/>
      <c r="E7" s="133"/>
      <c r="F7" s="133"/>
      <c r="G7" s="82" t="s">
        <v>120</v>
      </c>
      <c r="H7" s="133">
        <f>'Form 1'!H8:I8</f>
        <v>0</v>
      </c>
      <c r="I7" s="133"/>
    </row>
    <row r="8" spans="1:13" s="1" customFormat="1" ht="43.5" customHeight="1" x14ac:dyDescent="0.2">
      <c r="A8" s="134" t="s">
        <v>113</v>
      </c>
      <c r="B8" s="134"/>
      <c r="C8" s="133">
        <f>'Form 1'!C9</f>
        <v>0</v>
      </c>
      <c r="D8" s="133"/>
      <c r="E8" s="133"/>
      <c r="F8" s="133"/>
      <c r="G8" s="82" t="s">
        <v>121</v>
      </c>
      <c r="H8" s="133">
        <f>'Form 1'!H9:I9</f>
        <v>0</v>
      </c>
      <c r="I8" s="133"/>
    </row>
    <row r="9" spans="1:13" s="1" customFormat="1" ht="42" customHeight="1" x14ac:dyDescent="0.2">
      <c r="A9" s="134" t="s">
        <v>114</v>
      </c>
      <c r="B9" s="134"/>
      <c r="C9" s="133">
        <f>'Form 1'!C10</f>
        <v>2022</v>
      </c>
      <c r="D9" s="133"/>
      <c r="E9" s="133"/>
      <c r="F9" s="133"/>
      <c r="G9" s="82" t="s">
        <v>122</v>
      </c>
      <c r="H9" s="133">
        <f>'Form 1'!H10:I10</f>
        <v>0</v>
      </c>
      <c r="I9" s="133"/>
    </row>
    <row r="10" spans="1:13" s="1" customFormat="1" ht="26.25" customHeight="1" x14ac:dyDescent="0.25">
      <c r="A10" s="134" t="s">
        <v>102</v>
      </c>
      <c r="B10" s="134"/>
      <c r="C10" s="137">
        <f>+'Form 1'!C11:D11</f>
        <v>0</v>
      </c>
      <c r="D10" s="135"/>
      <c r="E10" s="83"/>
      <c r="F10" s="83"/>
      <c r="G10" s="82"/>
      <c r="H10" s="84"/>
      <c r="I10" s="84"/>
    </row>
    <row r="11" spans="1:13" s="15" customFormat="1" ht="14.25" x14ac:dyDescent="0.2">
      <c r="A11" s="14" t="s">
        <v>14</v>
      </c>
      <c r="B11" s="5"/>
      <c r="C11" s="5"/>
      <c r="D11" s="5"/>
      <c r="E11" s="5"/>
      <c r="F11" s="5"/>
      <c r="G11" s="5"/>
      <c r="H11" s="5"/>
      <c r="I11" s="5"/>
    </row>
    <row r="12" spans="1:13" s="6" customFormat="1" ht="30.75" customHeight="1" x14ac:dyDescent="0.25">
      <c r="A12" s="159" t="s">
        <v>31</v>
      </c>
      <c r="B12" s="159"/>
      <c r="C12" s="159"/>
      <c r="D12" s="159"/>
      <c r="E12" s="159" t="s">
        <v>32</v>
      </c>
      <c r="F12" s="159"/>
      <c r="G12" s="21" t="s">
        <v>34</v>
      </c>
      <c r="H12" s="21" t="s">
        <v>33</v>
      </c>
      <c r="I12" s="21" t="s">
        <v>87</v>
      </c>
    </row>
    <row r="13" spans="1:13" s="1" customFormat="1" ht="42.75" customHeight="1" x14ac:dyDescent="0.2">
      <c r="A13" s="145" t="s">
        <v>63</v>
      </c>
      <c r="B13" s="146"/>
      <c r="C13" s="146"/>
      <c r="D13" s="147"/>
      <c r="E13" s="164" t="s">
        <v>11</v>
      </c>
      <c r="F13" s="165"/>
      <c r="G13" s="98"/>
      <c r="H13" s="97">
        <f>+I13-G13</f>
        <v>0</v>
      </c>
      <c r="I13" s="97">
        <f>+'Form 2'!K16</f>
        <v>0</v>
      </c>
    </row>
    <row r="14" spans="1:13" s="1" customFormat="1" ht="30.75" customHeight="1" x14ac:dyDescent="0.2">
      <c r="A14" s="145" t="s">
        <v>48</v>
      </c>
      <c r="B14" s="146"/>
      <c r="C14" s="146"/>
      <c r="D14" s="147"/>
      <c r="E14" s="164" t="s">
        <v>12</v>
      </c>
      <c r="F14" s="165"/>
      <c r="G14" s="98"/>
      <c r="H14" s="97">
        <f t="shared" ref="H14:H22" si="0">+I14-G14</f>
        <v>0</v>
      </c>
      <c r="I14" s="97">
        <f>+'Form 2'!K26</f>
        <v>0</v>
      </c>
    </row>
    <row r="15" spans="1:13" s="1" customFormat="1" ht="72.75" customHeight="1" x14ac:dyDescent="0.2">
      <c r="A15" s="145" t="s">
        <v>72</v>
      </c>
      <c r="B15" s="146"/>
      <c r="C15" s="146"/>
      <c r="D15" s="147"/>
      <c r="E15" s="164" t="s">
        <v>5</v>
      </c>
      <c r="F15" s="165"/>
      <c r="G15" s="98"/>
      <c r="H15" s="97">
        <f t="shared" si="0"/>
        <v>0</v>
      </c>
      <c r="I15" s="97">
        <f>+'Form 3'!F8</f>
        <v>0</v>
      </c>
    </row>
    <row r="16" spans="1:13" s="1" customFormat="1" ht="32.25" customHeight="1" x14ac:dyDescent="0.2">
      <c r="A16" s="145" t="s">
        <v>57</v>
      </c>
      <c r="B16" s="146"/>
      <c r="C16" s="146"/>
      <c r="D16" s="147"/>
      <c r="E16" s="164" t="s">
        <v>6</v>
      </c>
      <c r="F16" s="165"/>
      <c r="G16" s="98"/>
      <c r="H16" s="97">
        <f t="shared" si="0"/>
        <v>0</v>
      </c>
      <c r="I16" s="97">
        <f>+'Form 3'!F9</f>
        <v>0</v>
      </c>
    </row>
    <row r="17" spans="1:9" s="1" customFormat="1" ht="41.25" customHeight="1" x14ac:dyDescent="0.2">
      <c r="A17" s="145" t="s">
        <v>58</v>
      </c>
      <c r="B17" s="146"/>
      <c r="C17" s="146"/>
      <c r="D17" s="147"/>
      <c r="E17" s="164" t="s">
        <v>16</v>
      </c>
      <c r="F17" s="165"/>
      <c r="G17" s="98"/>
      <c r="H17" s="97">
        <f t="shared" si="0"/>
        <v>0</v>
      </c>
      <c r="I17" s="97">
        <f>+'Form 3'!F10</f>
        <v>0</v>
      </c>
    </row>
    <row r="18" spans="1:9" s="1" customFormat="1" ht="45.75" customHeight="1" x14ac:dyDescent="0.2">
      <c r="A18" s="145" t="s">
        <v>71</v>
      </c>
      <c r="B18" s="146"/>
      <c r="C18" s="146"/>
      <c r="D18" s="147"/>
      <c r="E18" s="164" t="s">
        <v>7</v>
      </c>
      <c r="F18" s="165"/>
      <c r="G18" s="98"/>
      <c r="H18" s="97">
        <f t="shared" si="0"/>
        <v>0</v>
      </c>
      <c r="I18" s="97">
        <f>+'Form 3'!F11</f>
        <v>0</v>
      </c>
    </row>
    <row r="19" spans="1:9" s="1" customFormat="1" ht="28.5" customHeight="1" x14ac:dyDescent="0.2">
      <c r="A19" s="145" t="s">
        <v>59</v>
      </c>
      <c r="B19" s="146"/>
      <c r="C19" s="146"/>
      <c r="D19" s="147"/>
      <c r="E19" s="164" t="s">
        <v>8</v>
      </c>
      <c r="F19" s="165"/>
      <c r="G19" s="98"/>
      <c r="H19" s="97">
        <f t="shared" si="0"/>
        <v>0</v>
      </c>
      <c r="I19" s="97">
        <f>+'Form 3'!F12</f>
        <v>0</v>
      </c>
    </row>
    <row r="20" spans="1:9" s="1" customFormat="1" ht="27.95" customHeight="1" x14ac:dyDescent="0.2">
      <c r="A20" s="145" t="s">
        <v>90</v>
      </c>
      <c r="B20" s="146"/>
      <c r="C20" s="146"/>
      <c r="D20" s="147"/>
      <c r="E20" s="166" t="s">
        <v>35</v>
      </c>
      <c r="F20" s="165"/>
      <c r="G20" s="98"/>
      <c r="H20" s="97">
        <f t="shared" si="0"/>
        <v>0</v>
      </c>
      <c r="I20" s="97">
        <f>+'Form 3'!F13</f>
        <v>0</v>
      </c>
    </row>
    <row r="21" spans="1:9" s="1" customFormat="1" ht="21" customHeight="1" x14ac:dyDescent="0.2">
      <c r="A21" s="22" t="str">
        <f>'Form 3'!A15:D15</f>
        <v xml:space="preserve">   Other:</v>
      </c>
      <c r="B21" s="149">
        <f>+'Form 3'!B14:D14</f>
        <v>0</v>
      </c>
      <c r="C21" s="149"/>
      <c r="D21" s="150"/>
      <c r="E21" s="164" t="s">
        <v>20</v>
      </c>
      <c r="F21" s="165"/>
      <c r="G21" s="98"/>
      <c r="H21" s="97">
        <f t="shared" si="0"/>
        <v>0</v>
      </c>
      <c r="I21" s="97">
        <f>+'Form 3'!F14</f>
        <v>0</v>
      </c>
    </row>
    <row r="22" spans="1:9" s="1" customFormat="1" ht="21.75" customHeight="1" x14ac:dyDescent="0.2">
      <c r="A22" s="22" t="str">
        <f>'Form 3'!A15:D15</f>
        <v xml:space="preserve">   Other:</v>
      </c>
      <c r="B22" s="149">
        <f>+'Form 3'!B15:D15</f>
        <v>0</v>
      </c>
      <c r="C22" s="149"/>
      <c r="D22" s="150"/>
      <c r="E22" s="164" t="s">
        <v>20</v>
      </c>
      <c r="F22" s="165"/>
      <c r="G22" s="98"/>
      <c r="H22" s="97">
        <f t="shared" si="0"/>
        <v>0</v>
      </c>
      <c r="I22" s="97">
        <f>+'Form 3'!F15</f>
        <v>0</v>
      </c>
    </row>
    <row r="23" spans="1:9" s="71" customFormat="1" ht="18.75" customHeight="1" x14ac:dyDescent="0.25">
      <c r="A23" s="148" t="s">
        <v>10</v>
      </c>
      <c r="B23" s="148"/>
      <c r="C23" s="148"/>
      <c r="D23" s="148"/>
      <c r="E23" s="141"/>
      <c r="F23" s="142"/>
      <c r="G23" s="70">
        <f>SUM(G13:G22)</f>
        <v>0</v>
      </c>
      <c r="H23" s="104">
        <f>SUM(H13:H22)</f>
        <v>0</v>
      </c>
      <c r="I23" s="70">
        <f>SUM(I13:I22)</f>
        <v>0</v>
      </c>
    </row>
    <row r="24" spans="1:9" s="1" customFormat="1" ht="14.25" customHeight="1" thickBot="1" x14ac:dyDescent="0.25">
      <c r="A24" s="3"/>
      <c r="B24" s="3"/>
      <c r="C24" s="3"/>
      <c r="D24" s="3"/>
      <c r="E24" s="3"/>
      <c r="F24" s="3"/>
      <c r="G24" s="156" t="s">
        <v>21</v>
      </c>
      <c r="H24" s="156"/>
      <c r="I24" s="156"/>
    </row>
    <row r="25" spans="1:9" s="1" customFormat="1" ht="22.5" customHeight="1" thickBot="1" x14ac:dyDescent="0.3">
      <c r="A25" s="65" t="s">
        <v>94</v>
      </c>
      <c r="B25" s="3"/>
      <c r="C25" s="3"/>
      <c r="D25" s="3"/>
      <c r="E25" s="3"/>
      <c r="F25" s="3"/>
      <c r="G25" s="50">
        <f>IFERROR(H23/I23,0)</f>
        <v>0</v>
      </c>
      <c r="H25" s="3"/>
      <c r="I25" s="3"/>
    </row>
    <row r="26" spans="1:9" s="1" customFormat="1" ht="18" customHeight="1" x14ac:dyDescent="0.25">
      <c r="A26" s="23" t="s">
        <v>98</v>
      </c>
      <c r="B26" s="61"/>
      <c r="C26" s="62"/>
      <c r="D26" s="62"/>
      <c r="E26" s="62"/>
      <c r="F26" s="62"/>
      <c r="G26" s="62"/>
      <c r="H26" s="155" t="s">
        <v>96</v>
      </c>
      <c r="I26" s="155"/>
    </row>
    <row r="27" spans="1:9" s="1" customFormat="1" ht="24" customHeight="1" x14ac:dyDescent="0.2">
      <c r="A27" s="143"/>
      <c r="B27" s="143"/>
      <c r="C27" s="143"/>
      <c r="D27" s="143"/>
      <c r="E27" s="61"/>
      <c r="F27" s="61"/>
      <c r="G27" s="61"/>
      <c r="H27" s="143"/>
      <c r="I27" s="143"/>
    </row>
    <row r="28" spans="1:9" s="1" customFormat="1" ht="15" x14ac:dyDescent="0.25">
      <c r="A28" s="167" t="s">
        <v>23</v>
      </c>
      <c r="B28" s="167"/>
      <c r="C28" s="167"/>
      <c r="D28" s="167"/>
      <c r="E28" s="61"/>
      <c r="F28" s="61"/>
      <c r="G28" s="61"/>
      <c r="H28" s="155" t="s">
        <v>24</v>
      </c>
      <c r="I28" s="155"/>
    </row>
    <row r="29" spans="1:9" s="1" customFormat="1" ht="2.25" customHeight="1" x14ac:dyDescent="0.2">
      <c r="A29" s="26"/>
      <c r="B29" s="26"/>
      <c r="C29" s="26"/>
      <c r="D29" s="26"/>
      <c r="E29" s="26"/>
      <c r="F29" s="26"/>
      <c r="G29" s="26"/>
      <c r="H29" s="26"/>
      <c r="I29" s="26"/>
    </row>
    <row r="30" spans="1:9" s="1" customFormat="1" ht="21" customHeight="1" x14ac:dyDescent="0.3">
      <c r="A30" s="157"/>
      <c r="B30" s="157"/>
      <c r="C30" s="157"/>
      <c r="D30" s="157"/>
      <c r="E30" s="157"/>
      <c r="F30" s="29"/>
      <c r="G30" s="29"/>
      <c r="H30" s="154" t="s">
        <v>134</v>
      </c>
      <c r="I30" s="154"/>
    </row>
    <row r="31" spans="1:9" s="1" customFormat="1" ht="15" x14ac:dyDescent="0.25">
      <c r="A31" s="23" t="s">
        <v>52</v>
      </c>
      <c r="B31" s="28"/>
      <c r="C31" s="28"/>
      <c r="D31" s="28"/>
      <c r="E31" s="29"/>
      <c r="F31" s="29"/>
      <c r="G31" s="29"/>
      <c r="H31" s="155" t="s">
        <v>52</v>
      </c>
      <c r="I31" s="155"/>
    </row>
    <row r="32" spans="1:9" s="1" customFormat="1" ht="2.25" customHeight="1" x14ac:dyDescent="0.2">
      <c r="A32" s="28"/>
      <c r="B32" s="28"/>
      <c r="C32" s="28"/>
      <c r="D32" s="28"/>
      <c r="E32" s="30"/>
      <c r="F32" s="30"/>
      <c r="G32" s="30"/>
      <c r="H32" s="28"/>
      <c r="I32" s="28"/>
    </row>
    <row r="33" spans="1:9" s="1" customFormat="1" ht="31.5" customHeight="1" x14ac:dyDescent="0.3">
      <c r="A33" s="157"/>
      <c r="B33" s="157"/>
      <c r="C33" s="157"/>
      <c r="D33" s="157"/>
      <c r="E33" s="158"/>
      <c r="F33" s="29"/>
      <c r="G33" s="29"/>
      <c r="H33" s="154" t="s">
        <v>135</v>
      </c>
      <c r="I33" s="154"/>
    </row>
    <row r="34" spans="1:9" s="1" customFormat="1" ht="15" x14ac:dyDescent="0.25">
      <c r="A34" s="23" t="s">
        <v>13</v>
      </c>
      <c r="B34" s="28"/>
      <c r="C34" s="28"/>
      <c r="D34" s="28"/>
      <c r="E34" s="61"/>
      <c r="F34" s="61"/>
      <c r="G34" s="61"/>
      <c r="H34" s="155" t="s">
        <v>13</v>
      </c>
      <c r="I34" s="155"/>
    </row>
    <row r="35" spans="1:9" s="1" customFormat="1" ht="14.25" x14ac:dyDescent="0.2">
      <c r="A35" s="40" t="s">
        <v>43</v>
      </c>
      <c r="B35" s="3"/>
      <c r="C35" s="3"/>
      <c r="D35" s="3"/>
      <c r="E35" s="3"/>
      <c r="F35" s="3"/>
      <c r="G35" s="3"/>
      <c r="H35" s="3"/>
      <c r="I35" s="3"/>
    </row>
    <row r="36" spans="1:9" x14ac:dyDescent="0.2">
      <c r="A36" s="40" t="s">
        <v>45</v>
      </c>
      <c r="B36" s="41"/>
      <c r="C36" s="41"/>
      <c r="D36" s="41"/>
      <c r="E36" s="41"/>
      <c r="F36" s="41"/>
      <c r="G36" s="41"/>
      <c r="H36" s="41"/>
      <c r="I36" s="41"/>
    </row>
  </sheetData>
  <sheetProtection selectLockedCells="1"/>
  <mergeCells count="63">
    <mergeCell ref="A27:D27"/>
    <mergeCell ref="H27:I27"/>
    <mergeCell ref="A28:D28"/>
    <mergeCell ref="H28:I28"/>
    <mergeCell ref="A23:D23"/>
    <mergeCell ref="E23:F23"/>
    <mergeCell ref="G24:I24"/>
    <mergeCell ref="H26:I26"/>
    <mergeCell ref="H33:I33"/>
    <mergeCell ref="H34:I34"/>
    <mergeCell ref="A33:E33"/>
    <mergeCell ref="H30:I30"/>
    <mergeCell ref="H31:I31"/>
    <mergeCell ref="A30:E30"/>
    <mergeCell ref="E21:F21"/>
    <mergeCell ref="B22:D22"/>
    <mergeCell ref="E22:F22"/>
    <mergeCell ref="A20:D20"/>
    <mergeCell ref="A18:D18"/>
    <mergeCell ref="E18:F18"/>
    <mergeCell ref="A19:D19"/>
    <mergeCell ref="E19:F19"/>
    <mergeCell ref="E20:F20"/>
    <mergeCell ref="B21:D21"/>
    <mergeCell ref="A15:D15"/>
    <mergeCell ref="E15:F15"/>
    <mergeCell ref="A16:D16"/>
    <mergeCell ref="E16:F16"/>
    <mergeCell ref="A17:D17"/>
    <mergeCell ref="E17:F17"/>
    <mergeCell ref="A12:D12"/>
    <mergeCell ref="E12:F12"/>
    <mergeCell ref="A13:D13"/>
    <mergeCell ref="E13:F13"/>
    <mergeCell ref="A14:D14"/>
    <mergeCell ref="E14:F14"/>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C6:F6"/>
    <mergeCell ref="H4:I4"/>
    <mergeCell ref="H5:I5"/>
    <mergeCell ref="H6:I6"/>
    <mergeCell ref="H7:I7"/>
    <mergeCell ref="A9:B9"/>
    <mergeCell ref="C9:F9"/>
    <mergeCell ref="A10:B10"/>
    <mergeCell ref="C10:D10"/>
    <mergeCell ref="H8:I8"/>
    <mergeCell ref="H9:I9"/>
  </mergeCells>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 right="0" top="0" bottom="0" header="0" footer="0"/>
  <pageSetup scale="77"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U28"/>
  <sheetViews>
    <sheetView zoomScaleNormal="100" zoomScaleSheetLayoutView="100" zoomScalePageLayoutView="85" workbookViewId="0">
      <selection activeCell="F31" sqref="F31"/>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9.85546875" style="17" customWidth="1"/>
    <col min="6" max="6" width="14.42578125" style="17" customWidth="1"/>
    <col min="7" max="7" width="9.140625" style="17" customWidth="1"/>
    <col min="8" max="8" width="14.28515625" style="17" customWidth="1"/>
    <col min="9" max="9" width="12.5703125" style="17" customWidth="1"/>
    <col min="10" max="10" width="24" style="49" customWidth="1"/>
    <col min="11" max="11" width="16" style="17" customWidth="1"/>
    <col min="12" max="12" width="14" style="17" customWidth="1"/>
    <col min="13" max="14" width="13.5703125" style="17" customWidth="1"/>
    <col min="15" max="15" width="54.85546875" style="17" customWidth="1"/>
    <col min="16" max="17" width="13.140625" style="17" bestFit="1" customWidth="1"/>
    <col min="18" max="18" width="9.140625" style="17"/>
    <col min="19" max="19" width="9.5703125" style="17" bestFit="1" customWidth="1"/>
    <col min="20" max="20" width="11.28515625" style="17" bestFit="1" customWidth="1"/>
    <col min="21" max="16384" width="9.140625" style="17"/>
  </cols>
  <sheetData>
    <row r="1" spans="1:21" s="18" customFormat="1" ht="23.25" x14ac:dyDescent="0.35">
      <c r="A1" s="198" t="s">
        <v>67</v>
      </c>
      <c r="B1" s="198"/>
      <c r="C1" s="198"/>
      <c r="D1" s="198"/>
      <c r="E1" s="198"/>
      <c r="F1" s="198"/>
      <c r="G1" s="198"/>
      <c r="H1" s="198"/>
      <c r="I1" s="198"/>
      <c r="J1" s="198"/>
      <c r="K1" s="198"/>
      <c r="L1" s="198"/>
      <c r="M1" s="198"/>
      <c r="N1" s="198"/>
      <c r="O1" s="198"/>
    </row>
    <row r="2" spans="1:21" s="18" customFormat="1" ht="35.25" customHeight="1" x14ac:dyDescent="0.25">
      <c r="A2" s="204" t="s">
        <v>46</v>
      </c>
      <c r="B2" s="204"/>
      <c r="C2" s="203" t="str">
        <f>'[1]Form 1'!C3:F3</f>
        <v>ABC</v>
      </c>
      <c r="D2" s="203"/>
      <c r="E2" s="203"/>
      <c r="F2" s="203"/>
      <c r="G2" s="203"/>
      <c r="H2" s="203"/>
      <c r="I2" s="203"/>
      <c r="J2" s="2"/>
      <c r="K2" s="136" t="s">
        <v>103</v>
      </c>
      <c r="L2" s="136"/>
      <c r="M2" s="203"/>
      <c r="N2" s="203"/>
      <c r="O2" s="203"/>
      <c r="P2" s="1"/>
      <c r="Q2" s="1"/>
      <c r="R2" s="1"/>
      <c r="S2" s="1"/>
    </row>
    <row r="3" spans="1:21" s="18" customFormat="1" ht="15.75" customHeight="1" x14ac:dyDescent="0.25">
      <c r="A3" s="204" t="s">
        <v>53</v>
      </c>
      <c r="B3" s="204"/>
      <c r="C3" s="199" t="str">
        <f>'[1]Form 1'!H3</f>
        <v xml:space="preserve">50 - Family and Support Services </v>
      </c>
      <c r="D3" s="199"/>
      <c r="E3" s="199"/>
      <c r="F3" s="199"/>
      <c r="G3" s="199"/>
      <c r="H3" s="199"/>
      <c r="I3" s="199"/>
      <c r="J3" s="2"/>
      <c r="K3" s="136" t="s">
        <v>75</v>
      </c>
      <c r="L3" s="136"/>
      <c r="M3" s="85"/>
      <c r="N3" s="85"/>
      <c r="O3" s="85"/>
      <c r="P3" s="1"/>
      <c r="Q3" s="1"/>
      <c r="R3" s="1"/>
      <c r="S3" s="1"/>
      <c r="T3" s="31"/>
      <c r="U3" s="31"/>
    </row>
    <row r="4" spans="1:21" s="18" customFormat="1" ht="40.5" customHeight="1" x14ac:dyDescent="0.25">
      <c r="A4" s="136" t="s">
        <v>106</v>
      </c>
      <c r="B4" s="204"/>
      <c r="C4" s="204"/>
      <c r="D4" s="204"/>
      <c r="E4" s="95">
        <f>'Form 1'!C10</f>
        <v>2022</v>
      </c>
      <c r="F4" s="1"/>
      <c r="G4" s="1"/>
      <c r="H4" s="1"/>
      <c r="I4" s="1"/>
      <c r="J4" s="1"/>
      <c r="K4" s="136" t="s">
        <v>76</v>
      </c>
      <c r="L4" s="136"/>
      <c r="M4" s="86"/>
      <c r="N4" s="86"/>
      <c r="O4" s="86"/>
      <c r="P4" s="1"/>
      <c r="Q4" s="1"/>
      <c r="R4" s="1"/>
      <c r="S4" s="1"/>
      <c r="T4" s="31"/>
      <c r="U4" s="31"/>
    </row>
    <row r="5" spans="1:21" s="18" customFormat="1" ht="15" customHeight="1" x14ac:dyDescent="0.2">
      <c r="B5" s="16"/>
      <c r="C5" s="16"/>
      <c r="D5" s="16"/>
      <c r="F5" s="3"/>
      <c r="G5" s="3"/>
      <c r="H5" s="3"/>
      <c r="I5" s="3"/>
      <c r="J5" s="48"/>
      <c r="K5" s="3"/>
      <c r="L5" s="3"/>
      <c r="M5" s="3"/>
      <c r="N5" s="3"/>
      <c r="O5" s="3"/>
    </row>
    <row r="6" spans="1:21" s="32" customFormat="1" ht="91.5" customHeight="1" x14ac:dyDescent="0.25">
      <c r="A6" s="200" t="s">
        <v>73</v>
      </c>
      <c r="B6" s="201"/>
      <c r="C6" s="201"/>
      <c r="D6" s="202"/>
      <c r="E6" s="52" t="s">
        <v>68</v>
      </c>
      <c r="F6" s="52" t="s">
        <v>74</v>
      </c>
      <c r="G6" s="52" t="s">
        <v>26</v>
      </c>
      <c r="H6" s="52" t="s">
        <v>37</v>
      </c>
      <c r="I6" s="52" t="s">
        <v>99</v>
      </c>
      <c r="J6" s="63" t="s">
        <v>100</v>
      </c>
      <c r="K6" s="63" t="s">
        <v>40</v>
      </c>
      <c r="L6" s="63" t="s">
        <v>36</v>
      </c>
      <c r="M6" s="63" t="s">
        <v>101</v>
      </c>
      <c r="N6" s="200" t="s">
        <v>39</v>
      </c>
      <c r="O6" s="202"/>
    </row>
    <row r="7" spans="1:21" s="32" customFormat="1" ht="49.5" customHeight="1" x14ac:dyDescent="0.25">
      <c r="A7" s="176"/>
      <c r="B7" s="177"/>
      <c r="C7" s="177"/>
      <c r="D7" s="178"/>
      <c r="E7" s="8"/>
      <c r="F7" s="47"/>
      <c r="G7" s="10"/>
      <c r="H7" s="10"/>
      <c r="I7" s="9"/>
      <c r="J7" s="89" t="e">
        <f>IF(H7=0,K7/G7, K7/G7)/E7</f>
        <v>#DIV/0!</v>
      </c>
      <c r="K7" s="81"/>
      <c r="L7" s="34">
        <f>M7-K7</f>
        <v>0</v>
      </c>
      <c r="M7" s="34">
        <f t="shared" ref="M7:M10" si="0">ROUNDUP(IF(H7=0,E7*F7*I7, E7*F7*G7*H7*I7),0)</f>
        <v>0</v>
      </c>
      <c r="N7" s="179"/>
      <c r="O7" s="180"/>
      <c r="P7" s="88"/>
    </row>
    <row r="8" spans="1:21" s="32" customFormat="1" ht="60" customHeight="1" x14ac:dyDescent="0.25">
      <c r="A8" s="181"/>
      <c r="B8" s="182"/>
      <c r="C8" s="182"/>
      <c r="D8" s="183"/>
      <c r="E8" s="8"/>
      <c r="F8" s="47"/>
      <c r="G8" s="10"/>
      <c r="H8" s="10"/>
      <c r="I8" s="9"/>
      <c r="J8" s="89" t="e">
        <f t="shared" ref="J8:J12" si="1">IF(H8=0,K8/G8, K8/G8)/E8</f>
        <v>#DIV/0!</v>
      </c>
      <c r="K8" s="81"/>
      <c r="L8" s="34">
        <f t="shared" ref="L8" si="2">M8-K8</f>
        <v>0</v>
      </c>
      <c r="M8" s="34">
        <f>ROUNDUP(IF(H8=0,E8*F8*I8, E8*F8*G8*H8*I8),0)</f>
        <v>0</v>
      </c>
      <c r="N8" s="179"/>
      <c r="O8" s="180"/>
      <c r="P8" s="88"/>
      <c r="Q8" s="54"/>
      <c r="T8" s="90"/>
    </row>
    <row r="9" spans="1:21" s="32" customFormat="1" ht="51" customHeight="1" x14ac:dyDescent="0.25">
      <c r="A9" s="176"/>
      <c r="B9" s="177"/>
      <c r="C9" s="177"/>
      <c r="D9" s="178"/>
      <c r="E9" s="8"/>
      <c r="F9" s="47"/>
      <c r="G9" s="10"/>
      <c r="H9" s="10"/>
      <c r="I9" s="9"/>
      <c r="J9" s="89" t="e">
        <f t="shared" si="1"/>
        <v>#DIV/0!</v>
      </c>
      <c r="K9" s="81"/>
      <c r="L9" s="34">
        <f t="shared" ref="L9:L12" si="3">M9-K9</f>
        <v>0</v>
      </c>
      <c r="M9" s="34">
        <f t="shared" si="0"/>
        <v>0</v>
      </c>
      <c r="N9" s="179"/>
      <c r="O9" s="180"/>
      <c r="P9" s="88"/>
      <c r="Q9" s="54"/>
      <c r="T9" s="90"/>
    </row>
    <row r="10" spans="1:21" s="32" customFormat="1" ht="50.25" customHeight="1" x14ac:dyDescent="0.25">
      <c r="A10" s="176"/>
      <c r="B10" s="177"/>
      <c r="C10" s="177"/>
      <c r="D10" s="178"/>
      <c r="E10" s="8"/>
      <c r="F10" s="47"/>
      <c r="G10" s="10"/>
      <c r="H10" s="10"/>
      <c r="I10" s="9"/>
      <c r="J10" s="89" t="e">
        <f>IF(H10=0,K10/G10, K10/G10)/E10</f>
        <v>#DIV/0!</v>
      </c>
      <c r="K10" s="81"/>
      <c r="L10" s="34">
        <f t="shared" si="3"/>
        <v>0</v>
      </c>
      <c r="M10" s="34">
        <f t="shared" si="0"/>
        <v>0</v>
      </c>
      <c r="N10" s="179"/>
      <c r="O10" s="180"/>
      <c r="P10" s="88"/>
    </row>
    <row r="11" spans="1:21" s="32" customFormat="1" ht="60" customHeight="1" x14ac:dyDescent="0.25">
      <c r="A11" s="181"/>
      <c r="B11" s="182"/>
      <c r="C11" s="182"/>
      <c r="D11" s="183"/>
      <c r="E11" s="8"/>
      <c r="F11" s="47"/>
      <c r="G11" s="10"/>
      <c r="H11" s="10"/>
      <c r="I11" s="9"/>
      <c r="J11" s="89" t="e">
        <f t="shared" si="1"/>
        <v>#DIV/0!</v>
      </c>
      <c r="K11" s="81"/>
      <c r="L11" s="34">
        <f t="shared" si="3"/>
        <v>0</v>
      </c>
      <c r="M11" s="34">
        <f t="shared" ref="M11:M12" si="4">ROUNDUP(IF(H11=0,E11*F11*I11, E11*F11*G11*H11*I11),0)</f>
        <v>0</v>
      </c>
      <c r="N11" s="179"/>
      <c r="O11" s="180"/>
      <c r="Q11" s="54"/>
    </row>
    <row r="12" spans="1:21" s="32" customFormat="1" ht="60" customHeight="1" x14ac:dyDescent="0.25">
      <c r="A12" s="181"/>
      <c r="B12" s="182"/>
      <c r="C12" s="182"/>
      <c r="D12" s="183"/>
      <c r="E12" s="8"/>
      <c r="F12" s="47"/>
      <c r="G12" s="10"/>
      <c r="H12" s="10"/>
      <c r="I12" s="9"/>
      <c r="J12" s="89" t="e">
        <f t="shared" si="1"/>
        <v>#DIV/0!</v>
      </c>
      <c r="K12" s="81"/>
      <c r="L12" s="34">
        <f t="shared" si="3"/>
        <v>0</v>
      </c>
      <c r="M12" s="34">
        <f t="shared" si="4"/>
        <v>0</v>
      </c>
      <c r="N12" s="179"/>
      <c r="O12" s="180"/>
      <c r="Q12" s="54"/>
    </row>
    <row r="13" spans="1:21" s="32" customFormat="1" ht="29.25" customHeight="1" x14ac:dyDescent="0.25">
      <c r="A13" s="187" t="s">
        <v>78</v>
      </c>
      <c r="B13" s="188"/>
      <c r="C13" s="188"/>
      <c r="D13" s="189"/>
      <c r="E13" s="8">
        <f>'Form 2A'!E17</f>
        <v>0</v>
      </c>
      <c r="F13" s="56"/>
      <c r="G13" s="57"/>
      <c r="H13" s="58"/>
      <c r="I13" s="60"/>
      <c r="J13" s="91">
        <f>'Form 2A'!J17</f>
        <v>0</v>
      </c>
      <c r="K13" s="80">
        <f>'Form 2A'!K17</f>
        <v>0</v>
      </c>
      <c r="L13" s="34">
        <f>'Form 2A'!L17</f>
        <v>0</v>
      </c>
      <c r="M13" s="34">
        <f>'Form 2A'!M17</f>
        <v>0</v>
      </c>
      <c r="N13" s="170" t="s">
        <v>81</v>
      </c>
      <c r="O13" s="171"/>
    </row>
    <row r="14" spans="1:21" s="32" customFormat="1" ht="24.75" customHeight="1" x14ac:dyDescent="0.25">
      <c r="A14" s="187" t="s">
        <v>79</v>
      </c>
      <c r="B14" s="188"/>
      <c r="C14" s="188"/>
      <c r="D14" s="189"/>
      <c r="E14" s="8">
        <f>'Form 2B'!E18</f>
        <v>0</v>
      </c>
      <c r="F14" s="56"/>
      <c r="G14" s="57"/>
      <c r="H14" s="58"/>
      <c r="I14" s="60"/>
      <c r="J14" s="91">
        <f>'Form 2B'!J18</f>
        <v>0</v>
      </c>
      <c r="K14" s="80">
        <f>'Form 2B'!K18</f>
        <v>0</v>
      </c>
      <c r="L14" s="34">
        <f>'Form 2B'!L18</f>
        <v>0</v>
      </c>
      <c r="M14" s="34">
        <f>'Form 2B'!M18</f>
        <v>0</v>
      </c>
      <c r="N14" s="172"/>
      <c r="O14" s="173"/>
    </row>
    <row r="15" spans="1:21" s="32" customFormat="1" ht="24.75" customHeight="1" x14ac:dyDescent="0.25">
      <c r="A15" s="187" t="s">
        <v>80</v>
      </c>
      <c r="B15" s="188"/>
      <c r="C15" s="188"/>
      <c r="D15" s="189"/>
      <c r="E15" s="8">
        <f>'Form 2C'!E18</f>
        <v>0</v>
      </c>
      <c r="F15" s="56"/>
      <c r="G15" s="57"/>
      <c r="H15" s="58"/>
      <c r="I15" s="60"/>
      <c r="J15" s="91">
        <f>'Form 2C'!J18</f>
        <v>0</v>
      </c>
      <c r="K15" s="80">
        <f>'Form 2C'!K18</f>
        <v>0</v>
      </c>
      <c r="L15" s="34">
        <f>'Form 2C'!L18</f>
        <v>0</v>
      </c>
      <c r="M15" s="34">
        <f>'Form 2C'!M18</f>
        <v>0</v>
      </c>
      <c r="N15" s="174"/>
      <c r="O15" s="175"/>
    </row>
    <row r="16" spans="1:21" s="18" customFormat="1" ht="21.75" customHeight="1" x14ac:dyDescent="0.25">
      <c r="A16" s="184" t="s">
        <v>62</v>
      </c>
      <c r="B16" s="185"/>
      <c r="C16" s="185"/>
      <c r="D16" s="186"/>
      <c r="E16" s="73">
        <f>SUM(E7:E15)</f>
        <v>0</v>
      </c>
      <c r="F16" s="74"/>
      <c r="G16" s="74"/>
      <c r="H16" s="75"/>
      <c r="I16" s="76"/>
      <c r="J16" s="92">
        <f>SUMIF(J7:J15,"&lt;&gt;#DIV/0!")</f>
        <v>0</v>
      </c>
      <c r="K16" s="92">
        <f>ROUNDUP(SUMIF(K7:K15,"&lt;&gt;#DIV/0!"),0)</f>
        <v>0</v>
      </c>
      <c r="L16" s="92">
        <f>ROUNDUP(SUMIF(L7:L15,"&lt;&gt;#DIV/0!"),0)</f>
        <v>0</v>
      </c>
      <c r="M16" s="92">
        <f>ROUNDUP(SUMIF(M7:M15,"&lt;&gt;#DIV/0!"),0)</f>
        <v>0</v>
      </c>
      <c r="N16" s="168" t="s">
        <v>0</v>
      </c>
      <c r="O16" s="169"/>
    </row>
    <row r="17" spans="1:15" s="18" customFormat="1" ht="15" customHeight="1" x14ac:dyDescent="0.2">
      <c r="A17" s="3"/>
      <c r="B17" s="3"/>
      <c r="C17" s="3"/>
      <c r="D17" s="3"/>
      <c r="E17" s="3"/>
      <c r="F17" s="192" t="s">
        <v>21</v>
      </c>
      <c r="G17" s="192"/>
      <c r="H17" s="192"/>
      <c r="I17" s="192"/>
      <c r="J17" s="192"/>
      <c r="K17" s="192"/>
      <c r="L17" s="192"/>
      <c r="M17" s="192"/>
      <c r="N17" s="53"/>
      <c r="O17" s="3"/>
    </row>
    <row r="18" spans="1:15" s="18" customFormat="1" ht="15" x14ac:dyDescent="0.25">
      <c r="A18" s="46" t="s">
        <v>69</v>
      </c>
      <c r="B18" s="3"/>
      <c r="C18" s="3"/>
      <c r="D18" s="3"/>
      <c r="E18" s="3"/>
      <c r="F18" s="3"/>
      <c r="G18" s="3"/>
      <c r="H18" s="3"/>
      <c r="I18" s="3"/>
      <c r="J18" s="48"/>
      <c r="K18" s="3"/>
      <c r="L18" s="3"/>
      <c r="M18" s="3"/>
      <c r="N18" s="3"/>
      <c r="O18" s="3"/>
    </row>
    <row r="19" spans="1:15" s="19" customFormat="1" ht="28.5" customHeight="1" x14ac:dyDescent="0.25">
      <c r="A19" s="195" t="s">
        <v>3</v>
      </c>
      <c r="B19" s="196"/>
      <c r="C19" s="196"/>
      <c r="D19" s="196"/>
      <c r="E19" s="196"/>
      <c r="F19" s="196"/>
      <c r="G19" s="196"/>
      <c r="H19" s="196"/>
      <c r="I19" s="196"/>
      <c r="J19" s="197"/>
      <c r="K19" s="52" t="s">
        <v>42</v>
      </c>
      <c r="L19" s="35" t="s">
        <v>1</v>
      </c>
      <c r="M19" s="35" t="s">
        <v>2</v>
      </c>
      <c r="N19" s="35" t="s">
        <v>91</v>
      </c>
      <c r="O19" s="35" t="s">
        <v>4</v>
      </c>
    </row>
    <row r="20" spans="1:15" s="18" customFormat="1" ht="21.75" customHeight="1" x14ac:dyDescent="0.2">
      <c r="A20" s="105" t="s">
        <v>126</v>
      </c>
      <c r="B20" s="106"/>
      <c r="C20" s="193"/>
      <c r="D20" s="193"/>
      <c r="E20" s="193"/>
      <c r="F20" s="193"/>
      <c r="G20" s="193"/>
      <c r="H20" s="193"/>
      <c r="I20" s="193"/>
      <c r="J20" s="194"/>
      <c r="K20" s="107"/>
      <c r="L20" s="108">
        <f t="shared" ref="L20:L25" si="5">+M20-K20</f>
        <v>0</v>
      </c>
      <c r="M20" s="108">
        <f>ROUNDUP(N20*M16,0)</f>
        <v>0</v>
      </c>
      <c r="N20" s="109">
        <v>6.2E-2</v>
      </c>
      <c r="O20" s="110" t="s">
        <v>85</v>
      </c>
    </row>
    <row r="21" spans="1:15" s="18" customFormat="1" ht="27.75" customHeight="1" x14ac:dyDescent="0.2">
      <c r="A21" s="105" t="s">
        <v>127</v>
      </c>
      <c r="B21" s="106"/>
      <c r="C21" s="193"/>
      <c r="D21" s="193"/>
      <c r="E21" s="193"/>
      <c r="F21" s="193"/>
      <c r="G21" s="193"/>
      <c r="H21" s="193"/>
      <c r="I21" s="193"/>
      <c r="J21" s="194"/>
      <c r="K21" s="107"/>
      <c r="L21" s="108">
        <f>+M21-K21</f>
        <v>0</v>
      </c>
      <c r="M21" s="108">
        <f>ROUNDUP(N21*M16,0)</f>
        <v>0</v>
      </c>
      <c r="N21" s="109">
        <v>1.4500000000000001E-2</v>
      </c>
      <c r="O21" s="110" t="s">
        <v>86</v>
      </c>
    </row>
    <row r="22" spans="1:15" s="18" customFormat="1" ht="21.75" customHeight="1" x14ac:dyDescent="0.2">
      <c r="A22" s="105" t="s">
        <v>128</v>
      </c>
      <c r="B22" s="106"/>
      <c r="C22" s="106"/>
      <c r="D22" s="106"/>
      <c r="E22" s="193"/>
      <c r="F22" s="193"/>
      <c r="G22" s="193"/>
      <c r="H22" s="193"/>
      <c r="I22" s="193"/>
      <c r="J22" s="194"/>
      <c r="K22" s="107"/>
      <c r="L22" s="108">
        <f>+M22-K22</f>
        <v>0</v>
      </c>
      <c r="M22" s="111"/>
      <c r="N22" s="112" t="e">
        <f>+M22/M16</f>
        <v>#DIV/0!</v>
      </c>
      <c r="O22" s="113" t="s">
        <v>124</v>
      </c>
    </row>
    <row r="23" spans="1:15" s="18" customFormat="1" ht="24.75" customHeight="1" x14ac:dyDescent="0.2">
      <c r="A23" s="105" t="s">
        <v>129</v>
      </c>
      <c r="B23" s="106"/>
      <c r="C23" s="106"/>
      <c r="D23" s="106"/>
      <c r="E23" s="193"/>
      <c r="F23" s="193"/>
      <c r="G23" s="193"/>
      <c r="H23" s="193"/>
      <c r="I23" s="193"/>
      <c r="J23" s="194"/>
      <c r="K23" s="107"/>
      <c r="L23" s="108">
        <f t="shared" si="5"/>
        <v>0</v>
      </c>
      <c r="M23" s="111"/>
      <c r="N23" s="112" t="e">
        <f>+M23/$M$16</f>
        <v>#DIV/0!</v>
      </c>
      <c r="O23" s="113" t="s">
        <v>124</v>
      </c>
    </row>
    <row r="24" spans="1:15" s="18" customFormat="1" ht="18" customHeight="1" x14ac:dyDescent="0.2">
      <c r="A24" s="105" t="s">
        <v>130</v>
      </c>
      <c r="B24" s="106"/>
      <c r="C24" s="190"/>
      <c r="D24" s="190"/>
      <c r="E24" s="190"/>
      <c r="F24" s="190"/>
      <c r="G24" s="190"/>
      <c r="H24" s="190"/>
      <c r="I24" s="190"/>
      <c r="J24" s="191"/>
      <c r="K24" s="107"/>
      <c r="L24" s="108">
        <f t="shared" si="5"/>
        <v>0</v>
      </c>
      <c r="M24" s="111"/>
      <c r="N24" s="112" t="e">
        <f t="shared" ref="N24:N25" si="6">+M24/$M$16</f>
        <v>#DIV/0!</v>
      </c>
      <c r="O24" s="113" t="s">
        <v>124</v>
      </c>
    </row>
    <row r="25" spans="1:15" s="18" customFormat="1" ht="20.25" customHeight="1" x14ac:dyDescent="0.2">
      <c r="A25" s="105" t="s">
        <v>131</v>
      </c>
      <c r="B25" s="106"/>
      <c r="C25" s="190"/>
      <c r="D25" s="190"/>
      <c r="E25" s="190"/>
      <c r="F25" s="190"/>
      <c r="G25" s="190"/>
      <c r="H25" s="190"/>
      <c r="I25" s="190"/>
      <c r="J25" s="191"/>
      <c r="K25" s="107"/>
      <c r="L25" s="108">
        <f t="shared" si="5"/>
        <v>0</v>
      </c>
      <c r="M25" s="111"/>
      <c r="N25" s="112" t="e">
        <f t="shared" si="6"/>
        <v>#DIV/0!</v>
      </c>
      <c r="O25" s="113" t="s">
        <v>124</v>
      </c>
    </row>
    <row r="26" spans="1:15" s="18" customFormat="1" ht="21" customHeight="1" x14ac:dyDescent="0.2">
      <c r="A26" s="105" t="s">
        <v>132</v>
      </c>
      <c r="B26" s="106"/>
      <c r="C26" s="106"/>
      <c r="D26" s="106"/>
      <c r="E26" s="106"/>
      <c r="F26" s="106"/>
      <c r="G26" s="106"/>
      <c r="H26" s="106"/>
      <c r="I26" s="106"/>
      <c r="J26" s="114"/>
      <c r="K26" s="115">
        <f>SUM(K20:K25)</f>
        <v>0</v>
      </c>
      <c r="L26" s="115">
        <f>SUM(L20:L25)</f>
        <v>0</v>
      </c>
      <c r="M26" s="108">
        <f>K26+L26</f>
        <v>0</v>
      </c>
      <c r="N26" s="115"/>
      <c r="O26" s="116" t="s">
        <v>15</v>
      </c>
    </row>
    <row r="27" spans="1:15" s="18" customFormat="1" ht="15.75" customHeight="1" x14ac:dyDescent="0.2">
      <c r="A27" s="105" t="s">
        <v>133</v>
      </c>
      <c r="B27" s="106"/>
      <c r="C27" s="106"/>
      <c r="D27" s="106"/>
      <c r="E27" s="106"/>
      <c r="F27" s="106"/>
      <c r="G27" s="106"/>
      <c r="H27" s="106"/>
      <c r="I27" s="106"/>
      <c r="J27" s="114"/>
      <c r="K27" s="117">
        <f>SUM(K16+K26)</f>
        <v>0</v>
      </c>
      <c r="L27" s="117">
        <f>SUM(L16+L26)</f>
        <v>0</v>
      </c>
      <c r="M27" s="117">
        <f>SUM(M16+M26)</f>
        <v>0</v>
      </c>
      <c r="N27" s="115"/>
      <c r="O27" s="116"/>
    </row>
    <row r="28" spans="1:15" x14ac:dyDescent="0.2">
      <c r="A28" s="55" t="s">
        <v>88</v>
      </c>
      <c r="M28" s="33"/>
      <c r="N28" s="33"/>
    </row>
  </sheetData>
  <sheetProtection selectLockedCells="1"/>
  <protectedRanges>
    <protectedRange sqref="J6" name="Range3_1_1"/>
  </protectedRanges>
  <mergeCells count="38">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 ref="C24:J24"/>
    <mergeCell ref="C25:J25"/>
    <mergeCell ref="F17:M17"/>
    <mergeCell ref="E22:J22"/>
    <mergeCell ref="A19:J19"/>
    <mergeCell ref="E23:J23"/>
    <mergeCell ref="C21:J21"/>
    <mergeCell ref="C20:J2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s>
  <phoneticPr fontId="3"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O25"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M20:M26 K20:L25" xr:uid="{FF9E2484-4F8B-4A17-A657-D240FFAF143B}"/>
  </dataValidations>
  <pageMargins left="0.25" right="0.25" top="0.75" bottom="0.75" header="0.3" footer="0.3"/>
  <pageSetup scale="58"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T18"/>
  <sheetViews>
    <sheetView zoomScaleNormal="100" zoomScaleSheetLayoutView="100" zoomScalePageLayoutView="80" workbookViewId="0">
      <selection activeCell="N6" sqref="N6"/>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9" customWidth="1"/>
    <col min="11" max="11" width="16" style="17" customWidth="1"/>
    <col min="12" max="12" width="14" style="17" customWidth="1"/>
    <col min="13" max="13" width="13.5703125" style="17" customWidth="1"/>
    <col min="14" max="14" width="54.85546875" style="17" customWidth="1"/>
    <col min="15" max="15" width="9.140625" style="17"/>
    <col min="16" max="16" width="12.5703125" style="17" customWidth="1"/>
    <col min="17" max="16384" width="9.140625" style="17"/>
  </cols>
  <sheetData>
    <row r="1" spans="1:20" s="18" customFormat="1" ht="23.25" x14ac:dyDescent="0.35">
      <c r="A1" s="198" t="s">
        <v>82</v>
      </c>
      <c r="B1" s="198"/>
      <c r="C1" s="198"/>
      <c r="D1" s="198"/>
      <c r="E1" s="198"/>
      <c r="F1" s="198"/>
      <c r="G1" s="198"/>
      <c r="H1" s="198"/>
      <c r="I1" s="198"/>
      <c r="J1" s="198"/>
      <c r="K1" s="198"/>
      <c r="L1" s="198"/>
      <c r="M1" s="198"/>
      <c r="N1" s="198"/>
    </row>
    <row r="2" spans="1:20" s="18" customFormat="1" ht="35.25" customHeight="1" x14ac:dyDescent="0.25">
      <c r="A2" s="204" t="s">
        <v>46</v>
      </c>
      <c r="B2" s="204"/>
      <c r="C2" s="203" t="str">
        <f>'[1]Form 1'!C3:F3</f>
        <v>ABC</v>
      </c>
      <c r="D2" s="203"/>
      <c r="E2" s="203"/>
      <c r="F2" s="203"/>
      <c r="G2" s="203"/>
      <c r="H2" s="203"/>
      <c r="I2" s="203"/>
      <c r="J2" s="2"/>
      <c r="K2" s="136" t="s">
        <v>103</v>
      </c>
      <c r="L2" s="136"/>
      <c r="M2" s="203"/>
      <c r="N2" s="203"/>
      <c r="O2" s="1"/>
      <c r="P2" s="1"/>
      <c r="Q2" s="1"/>
      <c r="R2" s="1"/>
    </row>
    <row r="3" spans="1:20" s="18" customFormat="1" ht="15.75" customHeight="1" x14ac:dyDescent="0.25">
      <c r="A3" s="204" t="s">
        <v>53</v>
      </c>
      <c r="B3" s="204"/>
      <c r="C3" s="199" t="str">
        <f>'[1]Form 1'!H3</f>
        <v xml:space="preserve">50 - Family and Support Services </v>
      </c>
      <c r="D3" s="199"/>
      <c r="E3" s="199"/>
      <c r="F3" s="199"/>
      <c r="G3" s="199"/>
      <c r="H3" s="199"/>
      <c r="I3" s="199"/>
      <c r="J3" s="2"/>
      <c r="K3" s="136" t="s">
        <v>75</v>
      </c>
      <c r="L3" s="136"/>
      <c r="M3" s="85"/>
      <c r="N3" s="85"/>
      <c r="O3" s="1"/>
      <c r="P3" s="1"/>
      <c r="Q3" s="1"/>
      <c r="R3" s="1"/>
      <c r="S3" s="31"/>
      <c r="T3" s="31"/>
    </row>
    <row r="4" spans="1:20" s="18" customFormat="1" ht="40.5" customHeight="1" x14ac:dyDescent="0.25">
      <c r="A4" s="136" t="s">
        <v>106</v>
      </c>
      <c r="B4" s="204"/>
      <c r="C4" s="204"/>
      <c r="D4" s="204"/>
      <c r="E4" s="95">
        <f>'Form 1'!C10</f>
        <v>2022</v>
      </c>
      <c r="F4" s="1"/>
      <c r="G4" s="1"/>
      <c r="H4" s="1"/>
      <c r="I4" s="1"/>
      <c r="J4" s="1"/>
      <c r="K4" s="136" t="s">
        <v>76</v>
      </c>
      <c r="L4" s="136"/>
      <c r="M4" s="86"/>
      <c r="N4" s="86"/>
      <c r="O4" s="1"/>
      <c r="P4" s="1"/>
      <c r="Q4" s="1"/>
      <c r="R4" s="1"/>
      <c r="S4" s="31"/>
      <c r="T4" s="31"/>
    </row>
    <row r="5" spans="1:20" s="18" customFormat="1" ht="15" customHeight="1" x14ac:dyDescent="0.2">
      <c r="B5" s="16"/>
      <c r="C5" s="16"/>
      <c r="D5" s="16"/>
      <c r="F5" s="3"/>
      <c r="G5" s="3"/>
      <c r="H5" s="3"/>
      <c r="I5" s="3"/>
      <c r="J5" s="48"/>
      <c r="K5" s="3"/>
      <c r="L5" s="3"/>
      <c r="M5" s="3"/>
      <c r="N5" s="3"/>
    </row>
    <row r="6" spans="1:20" s="32" customFormat="1" ht="105" x14ac:dyDescent="0.25">
      <c r="A6" s="200" t="s">
        <v>73</v>
      </c>
      <c r="B6" s="201"/>
      <c r="C6" s="201"/>
      <c r="D6" s="202"/>
      <c r="E6" s="66" t="s">
        <v>68</v>
      </c>
      <c r="F6" s="66" t="s">
        <v>74</v>
      </c>
      <c r="G6" s="66" t="s">
        <v>26</v>
      </c>
      <c r="H6" s="66" t="s">
        <v>37</v>
      </c>
      <c r="I6" s="66" t="s">
        <v>99</v>
      </c>
      <c r="J6" s="66" t="s">
        <v>100</v>
      </c>
      <c r="K6" s="66" t="s">
        <v>40</v>
      </c>
      <c r="L6" s="66" t="s">
        <v>36</v>
      </c>
      <c r="M6" s="66" t="s">
        <v>101</v>
      </c>
      <c r="N6" s="67" t="s">
        <v>39</v>
      </c>
    </row>
    <row r="7" spans="1:20" s="32" customFormat="1" ht="49.5" customHeight="1" x14ac:dyDescent="0.25">
      <c r="A7" s="176"/>
      <c r="B7" s="177"/>
      <c r="C7" s="177"/>
      <c r="D7" s="178"/>
      <c r="E7" s="8"/>
      <c r="F7" s="47"/>
      <c r="G7" s="10"/>
      <c r="H7" s="10"/>
      <c r="I7" s="9"/>
      <c r="J7" s="89" t="e">
        <f>IF(H7=0,K7/G7, K7/G7)/E7</f>
        <v>#DIV/0!</v>
      </c>
      <c r="K7" s="81"/>
      <c r="L7" s="34">
        <f>M7-K7</f>
        <v>0</v>
      </c>
      <c r="M7" s="34">
        <f t="shared" ref="M7:M16" si="0">ROUNDUP(IF(H7=0,E7*F7*I7, E7*F7*G7*H7*I7),0)</f>
        <v>0</v>
      </c>
      <c r="N7" s="68"/>
      <c r="P7" s="88"/>
    </row>
    <row r="8" spans="1:20" s="32" customFormat="1" ht="60" customHeight="1" x14ac:dyDescent="0.25">
      <c r="A8" s="181"/>
      <c r="B8" s="182"/>
      <c r="C8" s="182"/>
      <c r="D8" s="183"/>
      <c r="E8" s="8"/>
      <c r="F8" s="47"/>
      <c r="G8" s="10"/>
      <c r="H8" s="10"/>
      <c r="I8" s="9"/>
      <c r="J8" s="89" t="e">
        <f t="shared" ref="J8:J16" si="1">IF(H8=0,K8/G8, K8/G8)/E8</f>
        <v>#DIV/0!</v>
      </c>
      <c r="K8" s="81"/>
      <c r="L8" s="34">
        <f t="shared" ref="L8:L16" si="2">M8-K8</f>
        <v>0</v>
      </c>
      <c r="M8" s="34">
        <f t="shared" si="0"/>
        <v>0</v>
      </c>
      <c r="N8" s="68"/>
      <c r="P8" s="88"/>
    </row>
    <row r="9" spans="1:20" s="32" customFormat="1" ht="51" customHeight="1" x14ac:dyDescent="0.25">
      <c r="A9" s="176"/>
      <c r="B9" s="177"/>
      <c r="C9" s="177"/>
      <c r="D9" s="178"/>
      <c r="E9" s="8"/>
      <c r="F9" s="47"/>
      <c r="G9" s="10"/>
      <c r="H9" s="10"/>
      <c r="I9" s="9"/>
      <c r="J9" s="89" t="e">
        <f t="shared" si="1"/>
        <v>#DIV/0!</v>
      </c>
      <c r="K9" s="81"/>
      <c r="L9" s="34">
        <f t="shared" si="2"/>
        <v>0</v>
      </c>
      <c r="M9" s="34">
        <f t="shared" si="0"/>
        <v>0</v>
      </c>
      <c r="N9" s="68"/>
      <c r="P9" s="88"/>
    </row>
    <row r="10" spans="1:20" s="32" customFormat="1" ht="50.25" customHeight="1" x14ac:dyDescent="0.25">
      <c r="A10" s="176"/>
      <c r="B10" s="177"/>
      <c r="C10" s="177"/>
      <c r="D10" s="178"/>
      <c r="E10" s="8"/>
      <c r="F10" s="47"/>
      <c r="G10" s="10"/>
      <c r="H10" s="10"/>
      <c r="I10" s="9"/>
      <c r="J10" s="89" t="e">
        <f t="shared" si="1"/>
        <v>#DIV/0!</v>
      </c>
      <c r="K10" s="81"/>
      <c r="L10" s="34">
        <f t="shared" si="2"/>
        <v>0</v>
      </c>
      <c r="M10" s="34">
        <f t="shared" si="0"/>
        <v>0</v>
      </c>
      <c r="N10" s="68"/>
      <c r="P10" s="88"/>
    </row>
    <row r="11" spans="1:20" s="32" customFormat="1" ht="50.25" customHeight="1" x14ac:dyDescent="0.25">
      <c r="A11" s="176"/>
      <c r="B11" s="177"/>
      <c r="C11" s="177"/>
      <c r="D11" s="178"/>
      <c r="E11" s="8"/>
      <c r="F11" s="47"/>
      <c r="G11" s="10"/>
      <c r="H11" s="10"/>
      <c r="I11" s="9"/>
      <c r="J11" s="89" t="e">
        <f t="shared" si="1"/>
        <v>#DIV/0!</v>
      </c>
      <c r="K11" s="81"/>
      <c r="L11" s="34">
        <f t="shared" si="2"/>
        <v>0</v>
      </c>
      <c r="M11" s="34">
        <f t="shared" si="0"/>
        <v>0</v>
      </c>
      <c r="N11" s="87"/>
    </row>
    <row r="12" spans="1:20" s="32" customFormat="1" ht="50.25" customHeight="1" x14ac:dyDescent="0.25">
      <c r="A12" s="176"/>
      <c r="B12" s="177"/>
      <c r="C12" s="177"/>
      <c r="D12" s="178"/>
      <c r="E12" s="8"/>
      <c r="F12" s="47"/>
      <c r="G12" s="10"/>
      <c r="H12" s="10"/>
      <c r="I12" s="9"/>
      <c r="J12" s="89" t="e">
        <f t="shared" si="1"/>
        <v>#DIV/0!</v>
      </c>
      <c r="K12" s="81"/>
      <c r="L12" s="34">
        <f t="shared" si="2"/>
        <v>0</v>
      </c>
      <c r="M12" s="34">
        <f t="shared" si="0"/>
        <v>0</v>
      </c>
      <c r="N12" s="87"/>
    </row>
    <row r="13" spans="1:20" s="32" customFormat="1" ht="50.25" customHeight="1" x14ac:dyDescent="0.25">
      <c r="A13" s="176"/>
      <c r="B13" s="177"/>
      <c r="C13" s="177"/>
      <c r="D13" s="178"/>
      <c r="E13" s="8"/>
      <c r="F13" s="47"/>
      <c r="G13" s="10"/>
      <c r="H13" s="10"/>
      <c r="I13" s="9"/>
      <c r="J13" s="89" t="e">
        <f t="shared" si="1"/>
        <v>#DIV/0!</v>
      </c>
      <c r="K13" s="81"/>
      <c r="L13" s="34">
        <f t="shared" si="2"/>
        <v>0</v>
      </c>
      <c r="M13" s="34">
        <f t="shared" si="0"/>
        <v>0</v>
      </c>
      <c r="N13" s="87"/>
    </row>
    <row r="14" spans="1:20" s="32" customFormat="1" ht="50.25" customHeight="1" x14ac:dyDescent="0.25">
      <c r="A14" s="176"/>
      <c r="B14" s="177"/>
      <c r="C14" s="177"/>
      <c r="D14" s="178"/>
      <c r="E14" s="8"/>
      <c r="F14" s="47"/>
      <c r="G14" s="10"/>
      <c r="H14" s="10"/>
      <c r="I14" s="9"/>
      <c r="J14" s="89" t="e">
        <f t="shared" si="1"/>
        <v>#DIV/0!</v>
      </c>
      <c r="K14" s="81"/>
      <c r="L14" s="34">
        <f t="shared" si="2"/>
        <v>0</v>
      </c>
      <c r="M14" s="34">
        <f t="shared" si="0"/>
        <v>0</v>
      </c>
      <c r="N14" s="87"/>
    </row>
    <row r="15" spans="1:20" s="32" customFormat="1" ht="50.25" customHeight="1" x14ac:dyDescent="0.25">
      <c r="A15" s="176"/>
      <c r="B15" s="177"/>
      <c r="C15" s="177"/>
      <c r="D15" s="178"/>
      <c r="E15" s="8"/>
      <c r="F15" s="47"/>
      <c r="G15" s="10"/>
      <c r="H15" s="10"/>
      <c r="I15" s="9"/>
      <c r="J15" s="89" t="e">
        <f t="shared" si="1"/>
        <v>#DIV/0!</v>
      </c>
      <c r="K15" s="81"/>
      <c r="L15" s="34">
        <f t="shared" si="2"/>
        <v>0</v>
      </c>
      <c r="M15" s="34">
        <f t="shared" si="0"/>
        <v>0</v>
      </c>
      <c r="N15" s="87"/>
    </row>
    <row r="16" spans="1:20" s="32" customFormat="1" ht="50.25" customHeight="1" x14ac:dyDescent="0.25">
      <c r="A16" s="176"/>
      <c r="B16" s="177"/>
      <c r="C16" s="177"/>
      <c r="D16" s="178"/>
      <c r="E16" s="8"/>
      <c r="F16" s="47"/>
      <c r="G16" s="10"/>
      <c r="H16" s="10"/>
      <c r="I16" s="43"/>
      <c r="J16" s="89" t="e">
        <f t="shared" si="1"/>
        <v>#DIV/0!</v>
      </c>
      <c r="K16" s="81"/>
      <c r="L16" s="34">
        <f t="shared" si="2"/>
        <v>0</v>
      </c>
      <c r="M16" s="34">
        <f t="shared" si="0"/>
        <v>0</v>
      </c>
      <c r="N16" s="68"/>
    </row>
    <row r="17" spans="1:14" s="18" customFormat="1" ht="21.75" customHeight="1" x14ac:dyDescent="0.25">
      <c r="A17" s="184" t="s">
        <v>62</v>
      </c>
      <c r="B17" s="185"/>
      <c r="C17" s="185"/>
      <c r="D17" s="186"/>
      <c r="E17" s="73">
        <f>SUM(E7:E16)</f>
        <v>0</v>
      </c>
      <c r="F17" s="77"/>
      <c r="G17" s="77"/>
      <c r="H17" s="78"/>
      <c r="I17" s="79"/>
      <c r="J17" s="92">
        <f>SUMIF(J7:J16,"&lt;&gt;#DIV/0!")</f>
        <v>0</v>
      </c>
      <c r="K17" s="69">
        <f>ROUNDUP(SUM(K7:K16),0)</f>
        <v>0</v>
      </c>
      <c r="L17" s="69">
        <f>ROUNDUP(SUM(L7:L16),0)</f>
        <v>0</v>
      </c>
      <c r="M17" s="69">
        <f>ROUNDUP(SUM(M7:M16),0)</f>
        <v>0</v>
      </c>
      <c r="N17" s="51" t="s">
        <v>0</v>
      </c>
    </row>
    <row r="18" spans="1:14" s="18" customFormat="1" ht="15" customHeight="1" x14ac:dyDescent="0.2">
      <c r="A18" s="3"/>
      <c r="B18" s="3"/>
      <c r="C18" s="3"/>
      <c r="D18" s="3"/>
      <c r="E18" s="3"/>
      <c r="F18" s="192" t="s">
        <v>21</v>
      </c>
      <c r="G18" s="192"/>
      <c r="H18" s="192"/>
      <c r="I18" s="205"/>
      <c r="J18" s="205"/>
      <c r="K18" s="205"/>
      <c r="L18" s="205"/>
      <c r="M18" s="205"/>
      <c r="N18" s="3"/>
    </row>
  </sheetData>
  <sheetProtection selectLockedCells="1"/>
  <protectedRanges>
    <protectedRange sqref="J6" name="Range3_1_1_1"/>
  </protectedRanges>
  <mergeCells count="23">
    <mergeCell ref="F18:M18"/>
    <mergeCell ref="A6:D6"/>
    <mergeCell ref="A7:D7"/>
    <mergeCell ref="A8:D8"/>
    <mergeCell ref="A9:D9"/>
    <mergeCell ref="A10:D10"/>
    <mergeCell ref="A16:D16"/>
    <mergeCell ref="A17:D17"/>
    <mergeCell ref="A15:D15"/>
    <mergeCell ref="A11:D11"/>
    <mergeCell ref="A12:D12"/>
    <mergeCell ref="A13:D13"/>
    <mergeCell ref="A14:D14"/>
    <mergeCell ref="A1:N1"/>
    <mergeCell ref="C2:I2"/>
    <mergeCell ref="C3:I3"/>
    <mergeCell ref="A4:D4"/>
    <mergeCell ref="A2:B2"/>
    <mergeCell ref="A3:B3"/>
    <mergeCell ref="K2:L2"/>
    <mergeCell ref="M2:N2"/>
    <mergeCell ref="K3:L3"/>
    <mergeCell ref="K4:L4"/>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U19"/>
  <sheetViews>
    <sheetView zoomScaleNormal="100" zoomScaleSheetLayoutView="100" zoomScalePageLayoutView="80" workbookViewId="0">
      <selection activeCell="M4" sqref="M4"/>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9" customWidth="1"/>
    <col min="11" max="11" width="16" style="17" customWidth="1"/>
    <col min="12" max="12" width="14" style="17" customWidth="1"/>
    <col min="13" max="13" width="13.5703125" style="17" customWidth="1"/>
    <col min="14" max="14" width="54.85546875" style="17" customWidth="1"/>
    <col min="15" max="16384" width="9.140625" style="17"/>
  </cols>
  <sheetData>
    <row r="1" spans="1:21" s="18" customFormat="1" ht="23.25" x14ac:dyDescent="0.35">
      <c r="A1" s="198" t="s">
        <v>83</v>
      </c>
      <c r="B1" s="198"/>
      <c r="C1" s="198"/>
      <c r="D1" s="198"/>
      <c r="E1" s="198"/>
      <c r="F1" s="198"/>
      <c r="G1" s="198"/>
      <c r="H1" s="198"/>
      <c r="I1" s="198"/>
      <c r="J1" s="198"/>
      <c r="K1" s="198"/>
      <c r="L1" s="198"/>
      <c r="M1" s="198"/>
      <c r="N1" s="198"/>
    </row>
    <row r="2" spans="1:21" s="18" customFormat="1" ht="35.25" customHeight="1" x14ac:dyDescent="0.25">
      <c r="A2" s="204" t="s">
        <v>46</v>
      </c>
      <c r="B2" s="204"/>
      <c r="C2" s="203" t="str">
        <f>'[1]Form 1'!C3:F3</f>
        <v>ABC</v>
      </c>
      <c r="D2" s="203"/>
      <c r="E2" s="203"/>
      <c r="F2" s="203"/>
      <c r="G2" s="203"/>
      <c r="H2" s="203"/>
      <c r="I2" s="203"/>
      <c r="J2" s="2"/>
      <c r="K2" s="136" t="s">
        <v>103</v>
      </c>
      <c r="L2" s="136"/>
      <c r="M2" s="203"/>
      <c r="N2" s="203"/>
      <c r="O2" s="203"/>
      <c r="P2" s="1"/>
      <c r="Q2" s="1"/>
      <c r="R2" s="1"/>
      <c r="S2" s="1"/>
    </row>
    <row r="3" spans="1:21" s="18" customFormat="1" ht="15.75" customHeight="1" x14ac:dyDescent="0.25">
      <c r="A3" s="204" t="s">
        <v>53</v>
      </c>
      <c r="B3" s="204"/>
      <c r="C3" s="199" t="str">
        <f>'[1]Form 1'!H3</f>
        <v xml:space="preserve">50 - Family and Support Services </v>
      </c>
      <c r="D3" s="199"/>
      <c r="E3" s="199"/>
      <c r="F3" s="199"/>
      <c r="G3" s="199"/>
      <c r="H3" s="199"/>
      <c r="I3" s="199"/>
      <c r="J3" s="2"/>
      <c r="K3" s="136" t="s">
        <v>75</v>
      </c>
      <c r="L3" s="136"/>
      <c r="M3" s="85"/>
      <c r="N3" s="85"/>
      <c r="O3" s="85"/>
      <c r="P3" s="1"/>
      <c r="Q3" s="1"/>
      <c r="R3" s="1"/>
      <c r="S3" s="1"/>
      <c r="T3" s="31"/>
      <c r="U3" s="31"/>
    </row>
    <row r="4" spans="1:21" s="18" customFormat="1" ht="40.5" customHeight="1" x14ac:dyDescent="0.25">
      <c r="A4" s="136" t="s">
        <v>106</v>
      </c>
      <c r="B4" s="204"/>
      <c r="C4" s="204"/>
      <c r="D4" s="204"/>
      <c r="E4" s="95">
        <f>'Form 1'!C10</f>
        <v>2022</v>
      </c>
      <c r="F4" s="1"/>
      <c r="G4" s="1"/>
      <c r="H4" s="1"/>
      <c r="I4" s="1"/>
      <c r="J4" s="1"/>
      <c r="K4" s="136" t="s">
        <v>76</v>
      </c>
      <c r="L4" s="136"/>
      <c r="M4" s="86"/>
      <c r="N4" s="86"/>
      <c r="O4" s="86"/>
      <c r="P4" s="1"/>
      <c r="Q4" s="1"/>
      <c r="R4" s="1"/>
      <c r="S4" s="1"/>
      <c r="T4" s="31"/>
      <c r="U4" s="31"/>
    </row>
    <row r="5" spans="1:21" s="18" customFormat="1" ht="15" customHeight="1" x14ac:dyDescent="0.2">
      <c r="B5" s="16"/>
      <c r="C5" s="16"/>
      <c r="D5" s="16"/>
      <c r="F5" s="3"/>
      <c r="G5" s="3"/>
      <c r="H5" s="3"/>
      <c r="I5" s="3"/>
      <c r="J5" s="48"/>
      <c r="K5" s="3"/>
      <c r="L5" s="3"/>
      <c r="M5" s="3"/>
      <c r="N5" s="3"/>
    </row>
    <row r="6" spans="1:21" s="32" customFormat="1" ht="105" x14ac:dyDescent="0.25">
      <c r="A6" s="200" t="s">
        <v>73</v>
      </c>
      <c r="B6" s="201"/>
      <c r="C6" s="201"/>
      <c r="D6" s="202"/>
      <c r="E6" s="66" t="s">
        <v>68</v>
      </c>
      <c r="F6" s="66" t="s">
        <v>74</v>
      </c>
      <c r="G6" s="66" t="s">
        <v>26</v>
      </c>
      <c r="H6" s="66" t="s">
        <v>37</v>
      </c>
      <c r="I6" s="66" t="s">
        <v>99</v>
      </c>
      <c r="J6" s="66" t="s">
        <v>100</v>
      </c>
      <c r="K6" s="66" t="s">
        <v>40</v>
      </c>
      <c r="L6" s="66" t="s">
        <v>36</v>
      </c>
      <c r="M6" s="66" t="s">
        <v>101</v>
      </c>
      <c r="N6" s="67" t="s">
        <v>39</v>
      </c>
    </row>
    <row r="7" spans="1:21" s="32" customFormat="1" ht="49.5" customHeight="1" x14ac:dyDescent="0.25">
      <c r="A7" s="176"/>
      <c r="B7" s="177"/>
      <c r="C7" s="177"/>
      <c r="D7" s="178"/>
      <c r="E7" s="8"/>
      <c r="F7" s="47"/>
      <c r="G7" s="10"/>
      <c r="H7" s="10"/>
      <c r="I7" s="9"/>
      <c r="J7" s="89" t="e">
        <f>IF(H7=0,K7/G7, K7/G7)/E7</f>
        <v>#DIV/0!</v>
      </c>
      <c r="K7" s="81"/>
      <c r="L7" s="34">
        <f>M7-K7</f>
        <v>0</v>
      </c>
      <c r="M7" s="34">
        <f t="shared" ref="M7" si="0">ROUNDUP(IF(H7=0,E7*F7*I7, E7*F7*G7*H7*I7),0)</f>
        <v>0</v>
      </c>
      <c r="N7" s="68"/>
    </row>
    <row r="8" spans="1:21" s="32" customFormat="1" ht="60" customHeight="1" x14ac:dyDescent="0.25">
      <c r="A8" s="181"/>
      <c r="B8" s="182"/>
      <c r="C8" s="182"/>
      <c r="D8" s="183"/>
      <c r="E8" s="8"/>
      <c r="F8" s="47"/>
      <c r="G8" s="10"/>
      <c r="H8" s="10"/>
      <c r="I8" s="9"/>
      <c r="J8" s="89" t="e">
        <f t="shared" ref="J8:J17" si="1">IF(H8=0,K8/G8, K8/G8)/E8</f>
        <v>#DIV/0!</v>
      </c>
      <c r="K8" s="81"/>
      <c r="L8" s="34">
        <f t="shared" ref="L8:L17" si="2">M8-K8</f>
        <v>0</v>
      </c>
      <c r="M8" s="34">
        <f t="shared" ref="M8:M17" si="3">ROUNDUP(IF(H8=0,E8*F8*I8, E8*F8*G8*H8*I8),0)</f>
        <v>0</v>
      </c>
      <c r="N8" s="68"/>
      <c r="P8" s="54"/>
    </row>
    <row r="9" spans="1:21" s="32" customFormat="1" ht="51" customHeight="1" x14ac:dyDescent="0.25">
      <c r="A9" s="176"/>
      <c r="B9" s="177"/>
      <c r="C9" s="177"/>
      <c r="D9" s="178"/>
      <c r="E9" s="8"/>
      <c r="F9" s="47"/>
      <c r="G9" s="10"/>
      <c r="H9" s="10"/>
      <c r="I9" s="9"/>
      <c r="J9" s="89" t="e">
        <f t="shared" si="1"/>
        <v>#DIV/0!</v>
      </c>
      <c r="K9" s="81"/>
      <c r="L9" s="34">
        <f t="shared" si="2"/>
        <v>0</v>
      </c>
      <c r="M9" s="34">
        <f t="shared" si="3"/>
        <v>0</v>
      </c>
      <c r="N9" s="68"/>
      <c r="P9" s="54"/>
    </row>
    <row r="10" spans="1:21" s="32" customFormat="1" ht="50.25" customHeight="1" x14ac:dyDescent="0.25">
      <c r="A10" s="176"/>
      <c r="B10" s="177"/>
      <c r="C10" s="177"/>
      <c r="D10" s="178"/>
      <c r="E10" s="8"/>
      <c r="F10" s="47"/>
      <c r="G10" s="10"/>
      <c r="H10" s="10"/>
      <c r="I10" s="9"/>
      <c r="J10" s="89" t="e">
        <f t="shared" si="1"/>
        <v>#DIV/0!</v>
      </c>
      <c r="K10" s="81"/>
      <c r="L10" s="34">
        <f t="shared" si="2"/>
        <v>0</v>
      </c>
      <c r="M10" s="34">
        <f t="shared" si="3"/>
        <v>0</v>
      </c>
      <c r="N10" s="68"/>
    </row>
    <row r="11" spans="1:21" s="32" customFormat="1" ht="50.25" customHeight="1" x14ac:dyDescent="0.25">
      <c r="A11" s="176"/>
      <c r="B11" s="177"/>
      <c r="C11" s="177"/>
      <c r="D11" s="178"/>
      <c r="E11" s="8"/>
      <c r="F11" s="47"/>
      <c r="G11" s="10"/>
      <c r="H11" s="10"/>
      <c r="I11" s="9"/>
      <c r="J11" s="89" t="e">
        <f t="shared" si="1"/>
        <v>#DIV/0!</v>
      </c>
      <c r="K11" s="81"/>
      <c r="L11" s="34">
        <f t="shared" si="2"/>
        <v>0</v>
      </c>
      <c r="M11" s="34">
        <f t="shared" si="3"/>
        <v>0</v>
      </c>
      <c r="N11" s="87"/>
    </row>
    <row r="12" spans="1:21" s="32" customFormat="1" ht="50.25" customHeight="1" x14ac:dyDescent="0.25">
      <c r="A12" s="176"/>
      <c r="B12" s="177"/>
      <c r="C12" s="177"/>
      <c r="D12" s="178"/>
      <c r="E12" s="8"/>
      <c r="F12" s="47"/>
      <c r="G12" s="10"/>
      <c r="H12" s="10"/>
      <c r="I12" s="9"/>
      <c r="J12" s="89" t="e">
        <f t="shared" si="1"/>
        <v>#DIV/0!</v>
      </c>
      <c r="K12" s="81"/>
      <c r="L12" s="34">
        <f t="shared" si="2"/>
        <v>0</v>
      </c>
      <c r="M12" s="34">
        <f t="shared" si="3"/>
        <v>0</v>
      </c>
      <c r="N12" s="87"/>
    </row>
    <row r="13" spans="1:21" s="32" customFormat="1" ht="50.25" customHeight="1" x14ac:dyDescent="0.25">
      <c r="A13" s="176"/>
      <c r="B13" s="177"/>
      <c r="C13" s="177"/>
      <c r="D13" s="178"/>
      <c r="E13" s="8"/>
      <c r="F13" s="47"/>
      <c r="G13" s="10"/>
      <c r="H13" s="10"/>
      <c r="I13" s="9"/>
      <c r="J13" s="89" t="e">
        <f t="shared" si="1"/>
        <v>#DIV/0!</v>
      </c>
      <c r="K13" s="81"/>
      <c r="L13" s="34">
        <f t="shared" si="2"/>
        <v>0</v>
      </c>
      <c r="M13" s="34">
        <f t="shared" si="3"/>
        <v>0</v>
      </c>
      <c r="N13" s="87"/>
    </row>
    <row r="14" spans="1:21" s="32" customFormat="1" ht="50.25" customHeight="1" x14ac:dyDescent="0.25">
      <c r="A14" s="176"/>
      <c r="B14" s="177"/>
      <c r="C14" s="177"/>
      <c r="D14" s="178"/>
      <c r="E14" s="8"/>
      <c r="F14" s="47"/>
      <c r="G14" s="10"/>
      <c r="H14" s="10"/>
      <c r="I14" s="9"/>
      <c r="J14" s="89" t="e">
        <f t="shared" si="1"/>
        <v>#DIV/0!</v>
      </c>
      <c r="K14" s="81"/>
      <c r="L14" s="34">
        <f t="shared" si="2"/>
        <v>0</v>
      </c>
      <c r="M14" s="34">
        <f t="shared" si="3"/>
        <v>0</v>
      </c>
      <c r="N14" s="87"/>
    </row>
    <row r="15" spans="1:21" s="32" customFormat="1" ht="50.25" customHeight="1" x14ac:dyDescent="0.25">
      <c r="A15" s="176"/>
      <c r="B15" s="177"/>
      <c r="C15" s="177"/>
      <c r="D15" s="178"/>
      <c r="E15" s="8"/>
      <c r="F15" s="47"/>
      <c r="G15" s="10"/>
      <c r="H15" s="10"/>
      <c r="I15" s="9"/>
      <c r="J15" s="89" t="e">
        <f t="shared" si="1"/>
        <v>#DIV/0!</v>
      </c>
      <c r="K15" s="81"/>
      <c r="L15" s="34">
        <f t="shared" si="2"/>
        <v>0</v>
      </c>
      <c r="M15" s="34">
        <f t="shared" si="3"/>
        <v>0</v>
      </c>
      <c r="N15" s="87"/>
    </row>
    <row r="16" spans="1:21" s="32" customFormat="1" ht="50.25" customHeight="1" x14ac:dyDescent="0.25">
      <c r="A16" s="176"/>
      <c r="B16" s="177"/>
      <c r="C16" s="177"/>
      <c r="D16" s="178"/>
      <c r="E16" s="8"/>
      <c r="F16" s="47"/>
      <c r="G16" s="10"/>
      <c r="H16" s="10"/>
      <c r="I16" s="9"/>
      <c r="J16" s="89" t="e">
        <f t="shared" si="1"/>
        <v>#DIV/0!</v>
      </c>
      <c r="K16" s="81"/>
      <c r="L16" s="34">
        <f t="shared" si="2"/>
        <v>0</v>
      </c>
      <c r="M16" s="34">
        <f t="shared" si="3"/>
        <v>0</v>
      </c>
      <c r="N16" s="68"/>
    </row>
    <row r="17" spans="1:14" s="32" customFormat="1" ht="50.25" customHeight="1" x14ac:dyDescent="0.25">
      <c r="A17" s="176"/>
      <c r="B17" s="177"/>
      <c r="C17" s="177"/>
      <c r="D17" s="178"/>
      <c r="E17" s="8"/>
      <c r="F17" s="47"/>
      <c r="G17" s="10"/>
      <c r="H17" s="10"/>
      <c r="I17" s="43"/>
      <c r="J17" s="89" t="e">
        <f t="shared" si="1"/>
        <v>#DIV/0!</v>
      </c>
      <c r="K17" s="81"/>
      <c r="L17" s="34">
        <f t="shared" si="2"/>
        <v>0</v>
      </c>
      <c r="M17" s="34">
        <f t="shared" si="3"/>
        <v>0</v>
      </c>
      <c r="N17" s="68"/>
    </row>
    <row r="18" spans="1:14" s="18" customFormat="1" ht="21.75" customHeight="1" x14ac:dyDescent="0.25">
      <c r="A18" s="184" t="s">
        <v>62</v>
      </c>
      <c r="B18" s="185"/>
      <c r="C18" s="185"/>
      <c r="D18" s="186"/>
      <c r="E18" s="73">
        <f>SUM(E7:E17)</f>
        <v>0</v>
      </c>
      <c r="F18" s="77"/>
      <c r="G18" s="77"/>
      <c r="H18" s="78"/>
      <c r="I18" s="79"/>
      <c r="J18" s="92">
        <f>SUMIF(J7:J17,"&lt;&gt;#DIV/0!")</f>
        <v>0</v>
      </c>
      <c r="K18" s="69">
        <f>ROUNDUP(SUM(K7:K17),0)</f>
        <v>0</v>
      </c>
      <c r="L18" s="69">
        <f>ROUNDUP(SUM(L7:L17),0)</f>
        <v>0</v>
      </c>
      <c r="M18" s="69">
        <f>ROUNDUP(SUM(M7:M17),0)</f>
        <v>0</v>
      </c>
      <c r="N18" s="59" t="s">
        <v>0</v>
      </c>
    </row>
    <row r="19" spans="1:14" s="18" customFormat="1" ht="15" customHeight="1" x14ac:dyDescent="0.2">
      <c r="A19" s="3"/>
      <c r="B19" s="3"/>
      <c r="C19" s="3"/>
      <c r="D19" s="3"/>
      <c r="E19" s="3"/>
      <c r="F19" s="192" t="s">
        <v>21</v>
      </c>
      <c r="G19" s="192"/>
      <c r="H19" s="192"/>
      <c r="I19" s="205"/>
      <c r="J19" s="205"/>
      <c r="K19" s="205"/>
      <c r="L19" s="205"/>
      <c r="M19" s="205"/>
      <c r="N19" s="3"/>
    </row>
  </sheetData>
  <sheetProtection selectLockedCells="1"/>
  <protectedRanges>
    <protectedRange sqref="J6" name="Range3_1_1_1_1"/>
  </protectedRanges>
  <mergeCells count="24">
    <mergeCell ref="A17:D17"/>
    <mergeCell ref="A18:D18"/>
    <mergeCell ref="F19:M19"/>
    <mergeCell ref="A4:D4"/>
    <mergeCell ref="A2:B2"/>
    <mergeCell ref="A3:B3"/>
    <mergeCell ref="A6:D6"/>
    <mergeCell ref="A7:D7"/>
    <mergeCell ref="A8:D8"/>
    <mergeCell ref="A9:D9"/>
    <mergeCell ref="A10:D10"/>
    <mergeCell ref="A16:D16"/>
    <mergeCell ref="K4:L4"/>
    <mergeCell ref="A11:D11"/>
    <mergeCell ref="A12:D12"/>
    <mergeCell ref="A13:D13"/>
    <mergeCell ref="A14:D14"/>
    <mergeCell ref="A15:D15"/>
    <mergeCell ref="A1:N1"/>
    <mergeCell ref="C2:I2"/>
    <mergeCell ref="C3:I3"/>
    <mergeCell ref="K2:L2"/>
    <mergeCell ref="M2:O2"/>
    <mergeCell ref="K3:L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U19"/>
  <sheetViews>
    <sheetView zoomScaleNormal="100" zoomScaleSheetLayoutView="100" zoomScalePageLayoutView="80" workbookViewId="0">
      <selection activeCell="M4" sqref="M4"/>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9" customWidth="1"/>
    <col min="11" max="11" width="16" style="17" customWidth="1"/>
    <col min="12" max="12" width="14" style="17" customWidth="1"/>
    <col min="13" max="13" width="13.5703125" style="17" customWidth="1"/>
    <col min="14" max="14" width="54.85546875" style="17" customWidth="1"/>
    <col min="15" max="16384" width="9.140625" style="17"/>
  </cols>
  <sheetData>
    <row r="1" spans="1:21" s="18" customFormat="1" ht="23.25" x14ac:dyDescent="0.35">
      <c r="A1" s="198" t="s">
        <v>84</v>
      </c>
      <c r="B1" s="198"/>
      <c r="C1" s="198"/>
      <c r="D1" s="198"/>
      <c r="E1" s="198"/>
      <c r="F1" s="198"/>
      <c r="G1" s="198"/>
      <c r="H1" s="198"/>
      <c r="I1" s="198"/>
      <c r="J1" s="198"/>
      <c r="K1" s="198"/>
      <c r="L1" s="198"/>
      <c r="M1" s="198"/>
      <c r="N1" s="198"/>
    </row>
    <row r="2" spans="1:21" s="18" customFormat="1" ht="35.25" customHeight="1" x14ac:dyDescent="0.25">
      <c r="A2" s="204" t="s">
        <v>46</v>
      </c>
      <c r="B2" s="204"/>
      <c r="C2" s="203" t="str">
        <f>'[1]Form 1'!C3:F3</f>
        <v>ABC</v>
      </c>
      <c r="D2" s="203"/>
      <c r="E2" s="203"/>
      <c r="F2" s="203"/>
      <c r="G2" s="203"/>
      <c r="H2" s="203"/>
      <c r="I2" s="203"/>
      <c r="J2" s="2"/>
      <c r="K2" s="136" t="s">
        <v>103</v>
      </c>
      <c r="L2" s="136"/>
      <c r="M2" s="203"/>
      <c r="N2" s="203"/>
      <c r="O2" s="203"/>
      <c r="P2" s="1"/>
      <c r="Q2" s="1"/>
      <c r="R2" s="1"/>
      <c r="S2" s="1"/>
    </row>
    <row r="3" spans="1:21" s="18" customFormat="1" ht="15.75" customHeight="1" x14ac:dyDescent="0.25">
      <c r="A3" s="204" t="s">
        <v>53</v>
      </c>
      <c r="B3" s="204"/>
      <c r="C3" s="199" t="str">
        <f>'[1]Form 1'!H3</f>
        <v xml:space="preserve">50 - Family and Support Services </v>
      </c>
      <c r="D3" s="199"/>
      <c r="E3" s="199"/>
      <c r="F3" s="199"/>
      <c r="G3" s="199"/>
      <c r="H3" s="199"/>
      <c r="I3" s="199"/>
      <c r="J3" s="2"/>
      <c r="K3" s="136" t="s">
        <v>75</v>
      </c>
      <c r="L3" s="136"/>
      <c r="M3" s="85"/>
      <c r="N3" s="85"/>
      <c r="O3" s="85"/>
      <c r="P3" s="1"/>
      <c r="Q3" s="1"/>
      <c r="R3" s="1"/>
      <c r="S3" s="1"/>
      <c r="T3" s="31"/>
      <c r="U3" s="31"/>
    </row>
    <row r="4" spans="1:21" s="18" customFormat="1" ht="40.5" customHeight="1" x14ac:dyDescent="0.25">
      <c r="A4" s="136" t="s">
        <v>106</v>
      </c>
      <c r="B4" s="136"/>
      <c r="C4" s="136"/>
      <c r="D4" s="136"/>
      <c r="E4" s="95">
        <f>'Form 1'!C10</f>
        <v>2022</v>
      </c>
      <c r="G4" s="1"/>
      <c r="H4" s="1"/>
      <c r="I4" s="1"/>
      <c r="J4" s="1"/>
      <c r="K4" s="136" t="s">
        <v>76</v>
      </c>
      <c r="L4" s="136"/>
      <c r="M4" s="86"/>
      <c r="N4" s="86"/>
      <c r="O4" s="86"/>
      <c r="P4" s="1"/>
      <c r="Q4" s="1"/>
      <c r="R4" s="1"/>
      <c r="S4" s="1"/>
      <c r="T4" s="31"/>
      <c r="U4" s="31"/>
    </row>
    <row r="5" spans="1:21" s="18" customFormat="1" ht="15" customHeight="1" x14ac:dyDescent="0.2">
      <c r="B5" s="16"/>
      <c r="C5" s="16"/>
      <c r="D5" s="16"/>
      <c r="F5" s="3"/>
      <c r="G5" s="3"/>
      <c r="H5" s="3"/>
      <c r="I5" s="3"/>
      <c r="J5" s="48"/>
      <c r="K5" s="3"/>
      <c r="L5" s="3"/>
      <c r="M5" s="3"/>
      <c r="N5" s="3"/>
    </row>
    <row r="6" spans="1:21" s="32" customFormat="1" ht="105" x14ac:dyDescent="0.25">
      <c r="A6" s="200" t="s">
        <v>73</v>
      </c>
      <c r="B6" s="201"/>
      <c r="C6" s="201"/>
      <c r="D6" s="202"/>
      <c r="E6" s="66" t="s">
        <v>68</v>
      </c>
      <c r="F6" s="66" t="s">
        <v>74</v>
      </c>
      <c r="G6" s="66" t="s">
        <v>26</v>
      </c>
      <c r="H6" s="66" t="s">
        <v>37</v>
      </c>
      <c r="I6" s="66" t="s">
        <v>99</v>
      </c>
      <c r="J6" s="66" t="s">
        <v>100</v>
      </c>
      <c r="K6" s="66" t="s">
        <v>40</v>
      </c>
      <c r="L6" s="66" t="s">
        <v>36</v>
      </c>
      <c r="M6" s="66" t="s">
        <v>101</v>
      </c>
      <c r="N6" s="67" t="s">
        <v>39</v>
      </c>
    </row>
    <row r="7" spans="1:21" s="32" customFormat="1" ht="49.5" customHeight="1" x14ac:dyDescent="0.25">
      <c r="A7" s="176"/>
      <c r="B7" s="177"/>
      <c r="C7" s="177"/>
      <c r="D7" s="178"/>
      <c r="E7" s="8"/>
      <c r="F7" s="47"/>
      <c r="G7" s="10"/>
      <c r="H7" s="10"/>
      <c r="I7" s="9"/>
      <c r="J7" s="89" t="e">
        <f>IF(H7=0,K7/G7, K7/G7)/E7</f>
        <v>#DIV/0!</v>
      </c>
      <c r="K7" s="81"/>
      <c r="L7" s="34">
        <f>M7-K7</f>
        <v>0</v>
      </c>
      <c r="M7" s="34">
        <f t="shared" ref="M7" si="0">ROUNDUP(IF(H7=0,E7*F7*I7, E7*F7*G7*H7*I7),0)</f>
        <v>0</v>
      </c>
      <c r="N7" s="68"/>
    </row>
    <row r="8" spans="1:21" s="32" customFormat="1" ht="60" customHeight="1" x14ac:dyDescent="0.25">
      <c r="A8" s="181"/>
      <c r="B8" s="182"/>
      <c r="C8" s="182"/>
      <c r="D8" s="183"/>
      <c r="E8" s="8"/>
      <c r="F8" s="47"/>
      <c r="G8" s="10"/>
      <c r="H8" s="10"/>
      <c r="I8" s="9"/>
      <c r="J8" s="89" t="e">
        <f t="shared" ref="J8:J17" si="1">IF(H8=0,K8/G8, K8/G8)/E8</f>
        <v>#DIV/0!</v>
      </c>
      <c r="K8" s="81"/>
      <c r="L8" s="34">
        <f t="shared" ref="L8:L17" si="2">M8-K8</f>
        <v>0</v>
      </c>
      <c r="M8" s="34">
        <f t="shared" ref="M8:M17" si="3">ROUNDUP(IF(H8=0,E8*F8*I8, E8*F8*G8*H8*I8),0)</f>
        <v>0</v>
      </c>
      <c r="N8" s="68"/>
      <c r="P8" s="54"/>
    </row>
    <row r="9" spans="1:21" s="32" customFormat="1" ht="51" customHeight="1" x14ac:dyDescent="0.25">
      <c r="A9" s="176"/>
      <c r="B9" s="177"/>
      <c r="C9" s="177"/>
      <c r="D9" s="178"/>
      <c r="E9" s="8"/>
      <c r="F9" s="47"/>
      <c r="G9" s="10"/>
      <c r="H9" s="10"/>
      <c r="I9" s="9"/>
      <c r="J9" s="89" t="e">
        <f t="shared" si="1"/>
        <v>#DIV/0!</v>
      </c>
      <c r="K9" s="81"/>
      <c r="L9" s="34">
        <f t="shared" si="2"/>
        <v>0</v>
      </c>
      <c r="M9" s="34">
        <f t="shared" si="3"/>
        <v>0</v>
      </c>
      <c r="N9" s="68"/>
      <c r="P9" s="54"/>
    </row>
    <row r="10" spans="1:21" s="32" customFormat="1" ht="50.25" customHeight="1" x14ac:dyDescent="0.25">
      <c r="A10" s="176"/>
      <c r="B10" s="177"/>
      <c r="C10" s="177"/>
      <c r="D10" s="178"/>
      <c r="E10" s="8"/>
      <c r="F10" s="47"/>
      <c r="G10" s="10"/>
      <c r="H10" s="10"/>
      <c r="I10" s="9"/>
      <c r="J10" s="89" t="e">
        <f t="shared" si="1"/>
        <v>#DIV/0!</v>
      </c>
      <c r="K10" s="81"/>
      <c r="L10" s="34">
        <f t="shared" si="2"/>
        <v>0</v>
      </c>
      <c r="M10" s="34">
        <f t="shared" si="3"/>
        <v>0</v>
      </c>
      <c r="N10" s="68"/>
    </row>
    <row r="11" spans="1:21" s="32" customFormat="1" ht="50.25" customHeight="1" x14ac:dyDescent="0.25">
      <c r="A11" s="176"/>
      <c r="B11" s="177"/>
      <c r="C11" s="177"/>
      <c r="D11" s="178"/>
      <c r="E11" s="8"/>
      <c r="F11" s="47"/>
      <c r="G11" s="10"/>
      <c r="H11" s="10"/>
      <c r="I11" s="9"/>
      <c r="J11" s="89" t="e">
        <f t="shared" si="1"/>
        <v>#DIV/0!</v>
      </c>
      <c r="K11" s="81"/>
      <c r="L11" s="34">
        <f t="shared" si="2"/>
        <v>0</v>
      </c>
      <c r="M11" s="34">
        <f t="shared" si="3"/>
        <v>0</v>
      </c>
      <c r="N11" s="87"/>
    </row>
    <row r="12" spans="1:21" s="32" customFormat="1" ht="50.25" customHeight="1" x14ac:dyDescent="0.25">
      <c r="A12" s="176"/>
      <c r="B12" s="177"/>
      <c r="C12" s="177"/>
      <c r="D12" s="178"/>
      <c r="E12" s="8"/>
      <c r="F12" s="47"/>
      <c r="G12" s="10"/>
      <c r="H12" s="10"/>
      <c r="I12" s="9"/>
      <c r="J12" s="89" t="e">
        <f t="shared" si="1"/>
        <v>#DIV/0!</v>
      </c>
      <c r="K12" s="81"/>
      <c r="L12" s="34">
        <f t="shared" si="2"/>
        <v>0</v>
      </c>
      <c r="M12" s="34">
        <f t="shared" si="3"/>
        <v>0</v>
      </c>
      <c r="N12" s="87"/>
    </row>
    <row r="13" spans="1:21" s="32" customFormat="1" ht="50.25" customHeight="1" x14ac:dyDescent="0.25">
      <c r="A13" s="176"/>
      <c r="B13" s="177"/>
      <c r="C13" s="177"/>
      <c r="D13" s="178"/>
      <c r="E13" s="8"/>
      <c r="F13" s="47"/>
      <c r="G13" s="10"/>
      <c r="H13" s="10"/>
      <c r="I13" s="9"/>
      <c r="J13" s="89" t="e">
        <f t="shared" si="1"/>
        <v>#DIV/0!</v>
      </c>
      <c r="K13" s="81"/>
      <c r="L13" s="34">
        <f t="shared" si="2"/>
        <v>0</v>
      </c>
      <c r="M13" s="34">
        <f t="shared" si="3"/>
        <v>0</v>
      </c>
      <c r="N13" s="87"/>
    </row>
    <row r="14" spans="1:21" s="32" customFormat="1" ht="50.25" customHeight="1" x14ac:dyDescent="0.25">
      <c r="A14" s="176"/>
      <c r="B14" s="177"/>
      <c r="C14" s="177"/>
      <c r="D14" s="178"/>
      <c r="E14" s="8"/>
      <c r="F14" s="47"/>
      <c r="G14" s="10"/>
      <c r="H14" s="10"/>
      <c r="I14" s="9"/>
      <c r="J14" s="89" t="e">
        <f t="shared" si="1"/>
        <v>#DIV/0!</v>
      </c>
      <c r="K14" s="81"/>
      <c r="L14" s="34">
        <f t="shared" si="2"/>
        <v>0</v>
      </c>
      <c r="M14" s="34">
        <f t="shared" si="3"/>
        <v>0</v>
      </c>
      <c r="N14" s="87"/>
    </row>
    <row r="15" spans="1:21" s="32" customFormat="1" ht="50.25" customHeight="1" x14ac:dyDescent="0.25">
      <c r="A15" s="176"/>
      <c r="B15" s="177"/>
      <c r="C15" s="177"/>
      <c r="D15" s="178"/>
      <c r="E15" s="8"/>
      <c r="F15" s="47"/>
      <c r="G15" s="10"/>
      <c r="H15" s="10"/>
      <c r="I15" s="9"/>
      <c r="J15" s="89" t="e">
        <f t="shared" si="1"/>
        <v>#DIV/0!</v>
      </c>
      <c r="K15" s="81"/>
      <c r="L15" s="34">
        <f t="shared" si="2"/>
        <v>0</v>
      </c>
      <c r="M15" s="34">
        <f t="shared" si="3"/>
        <v>0</v>
      </c>
      <c r="N15" s="87"/>
    </row>
    <row r="16" spans="1:21" s="32" customFormat="1" ht="50.25" customHeight="1" x14ac:dyDescent="0.25">
      <c r="A16" s="176"/>
      <c r="B16" s="177"/>
      <c r="C16" s="177"/>
      <c r="D16" s="178"/>
      <c r="E16" s="8"/>
      <c r="F16" s="47"/>
      <c r="G16" s="10"/>
      <c r="H16" s="10"/>
      <c r="I16" s="9"/>
      <c r="J16" s="89" t="e">
        <f t="shared" si="1"/>
        <v>#DIV/0!</v>
      </c>
      <c r="K16" s="81"/>
      <c r="L16" s="34">
        <f t="shared" si="2"/>
        <v>0</v>
      </c>
      <c r="M16" s="34">
        <f t="shared" si="3"/>
        <v>0</v>
      </c>
      <c r="N16" s="68"/>
    </row>
    <row r="17" spans="1:14" s="32" customFormat="1" ht="50.25" customHeight="1" x14ac:dyDescent="0.25">
      <c r="A17" s="176"/>
      <c r="B17" s="177"/>
      <c r="C17" s="177"/>
      <c r="D17" s="178"/>
      <c r="E17" s="8"/>
      <c r="F17" s="47"/>
      <c r="G17" s="10"/>
      <c r="H17" s="10"/>
      <c r="I17" s="43"/>
      <c r="J17" s="89" t="e">
        <f t="shared" si="1"/>
        <v>#DIV/0!</v>
      </c>
      <c r="K17" s="81"/>
      <c r="L17" s="34">
        <f t="shared" si="2"/>
        <v>0</v>
      </c>
      <c r="M17" s="34">
        <f t="shared" si="3"/>
        <v>0</v>
      </c>
      <c r="N17" s="68"/>
    </row>
    <row r="18" spans="1:14" s="18" customFormat="1" ht="21.75" customHeight="1" x14ac:dyDescent="0.25">
      <c r="A18" s="184" t="s">
        <v>62</v>
      </c>
      <c r="B18" s="185"/>
      <c r="C18" s="185"/>
      <c r="D18" s="186"/>
      <c r="E18" s="73">
        <f>SUM(E7:E17)</f>
        <v>0</v>
      </c>
      <c r="F18" s="77"/>
      <c r="G18" s="37"/>
      <c r="H18" s="42"/>
      <c r="I18" s="44"/>
      <c r="J18" s="92">
        <f>SUMIF(J7:J17,"&lt;&gt;#DIV/0!")</f>
        <v>0</v>
      </c>
      <c r="K18" s="69">
        <f>ROUNDUP(SUM(K7:K17),0)</f>
        <v>0</v>
      </c>
      <c r="L18" s="69">
        <f>ROUNDUP(SUM(L7:L17),0)</f>
        <v>0</v>
      </c>
      <c r="M18" s="69">
        <f>ROUNDUP(SUM(M7:M17),0)</f>
        <v>0</v>
      </c>
      <c r="N18" s="59" t="s">
        <v>0</v>
      </c>
    </row>
    <row r="19" spans="1:14" s="18" customFormat="1" ht="15" customHeight="1" x14ac:dyDescent="0.2">
      <c r="A19" s="3"/>
      <c r="B19" s="3"/>
      <c r="C19" s="3"/>
      <c r="D19" s="3"/>
      <c r="E19" s="3"/>
      <c r="F19" s="192" t="s">
        <v>21</v>
      </c>
      <c r="G19" s="192"/>
      <c r="H19" s="192"/>
      <c r="I19" s="205"/>
      <c r="J19" s="205"/>
      <c r="K19" s="205"/>
      <c r="L19" s="205"/>
      <c r="M19" s="205"/>
      <c r="N19" s="3"/>
    </row>
  </sheetData>
  <sheetProtection selectLockedCells="1"/>
  <protectedRanges>
    <protectedRange sqref="J6" name="Range3_1_1_1"/>
  </protectedRanges>
  <mergeCells count="24">
    <mergeCell ref="A18:D18"/>
    <mergeCell ref="F19:M19"/>
    <mergeCell ref="A3:B3"/>
    <mergeCell ref="A10:D10"/>
    <mergeCell ref="A16:D16"/>
    <mergeCell ref="A6:D6"/>
    <mergeCell ref="A7:D7"/>
    <mergeCell ref="A8:D8"/>
    <mergeCell ref="A9:D9"/>
    <mergeCell ref="A17:D17"/>
    <mergeCell ref="K4:L4"/>
    <mergeCell ref="A11:D11"/>
    <mergeCell ref="A12:D12"/>
    <mergeCell ref="A13:D13"/>
    <mergeCell ref="A14:D14"/>
    <mergeCell ref="A15:D15"/>
    <mergeCell ref="A4:D4"/>
    <mergeCell ref="A1:N1"/>
    <mergeCell ref="C2:I2"/>
    <mergeCell ref="C3:I3"/>
    <mergeCell ref="A2:B2"/>
    <mergeCell ref="K2:L2"/>
    <mergeCell ref="M2:O2"/>
    <mergeCell ref="K3:L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18"/>
  <sheetViews>
    <sheetView zoomScaleNormal="100" zoomScaleSheetLayoutView="80" zoomScalePageLayoutView="85" workbookViewId="0">
      <selection activeCell="K4" sqref="K4"/>
    </sheetView>
  </sheetViews>
  <sheetFormatPr defaultColWidth="9.140625" defaultRowHeight="12.75" x14ac:dyDescent="0.2"/>
  <cols>
    <col min="1" max="1" width="12.42578125" style="17" customWidth="1"/>
    <col min="2" max="2" width="21" style="17" customWidth="1"/>
    <col min="3" max="3" width="9.140625" style="17"/>
    <col min="4" max="4" width="11.5703125" style="17" customWidth="1"/>
    <col min="5" max="5" width="9.42578125" style="17" customWidth="1"/>
    <col min="6" max="7" width="17.28515625" style="17" customWidth="1"/>
    <col min="8" max="8" width="19.85546875" style="17" customWidth="1"/>
    <col min="9" max="9" width="15.5703125" style="17" customWidth="1"/>
    <col min="10" max="10" width="14.140625" style="17" customWidth="1"/>
    <col min="11" max="11" width="120.140625" style="17" customWidth="1"/>
    <col min="12" max="16384" width="9.140625" style="17"/>
  </cols>
  <sheetData>
    <row r="1" spans="1:15" x14ac:dyDescent="0.2">
      <c r="A1" s="216"/>
      <c r="B1" s="216"/>
      <c r="C1" s="216"/>
      <c r="D1" s="216"/>
      <c r="E1" s="216"/>
      <c r="F1" s="216"/>
      <c r="G1" s="216"/>
      <c r="H1" s="216"/>
      <c r="I1" s="216"/>
      <c r="J1" s="216"/>
      <c r="K1" s="216"/>
    </row>
    <row r="2" spans="1:15" s="18" customFormat="1" ht="23.25" x14ac:dyDescent="0.35">
      <c r="A2" s="198" t="s">
        <v>66</v>
      </c>
      <c r="B2" s="198"/>
      <c r="C2" s="198"/>
      <c r="D2" s="198"/>
      <c r="E2" s="198"/>
      <c r="F2" s="198"/>
      <c r="G2" s="198"/>
      <c r="H2" s="198"/>
      <c r="I2" s="198"/>
      <c r="J2" s="198"/>
      <c r="K2" s="198"/>
    </row>
    <row r="3" spans="1:15" s="18" customFormat="1" ht="18.75" customHeight="1" x14ac:dyDescent="0.25">
      <c r="A3" s="204" t="s">
        <v>46</v>
      </c>
      <c r="B3" s="204"/>
      <c r="C3" s="203"/>
      <c r="D3" s="203"/>
      <c r="E3" s="203"/>
      <c r="F3" s="203"/>
      <c r="G3" s="204" t="s">
        <v>54</v>
      </c>
      <c r="H3" s="204"/>
      <c r="I3" s="203"/>
      <c r="J3" s="203"/>
      <c r="K3" s="203"/>
      <c r="L3" s="31"/>
      <c r="M3" s="31"/>
      <c r="N3" s="31"/>
    </row>
    <row r="4" spans="1:15" s="18" customFormat="1" ht="43.5" customHeight="1" x14ac:dyDescent="0.25">
      <c r="A4" s="204" t="s">
        <v>55</v>
      </c>
      <c r="B4" s="204"/>
      <c r="C4" s="199" t="str">
        <f>'[1]Form 1'!H3</f>
        <v xml:space="preserve">50 - Family and Support Services </v>
      </c>
      <c r="D4" s="199"/>
      <c r="E4" s="199"/>
      <c r="F4" s="199"/>
      <c r="G4" s="136" t="s">
        <v>105</v>
      </c>
      <c r="H4" s="136"/>
      <c r="I4" s="95">
        <f>'Form 1'!C10</f>
        <v>2022</v>
      </c>
      <c r="J4" s="1"/>
      <c r="K4" s="1"/>
      <c r="M4" s="31"/>
      <c r="N4" s="31"/>
    </row>
    <row r="5" spans="1:15" s="18" customFormat="1" ht="14.25" x14ac:dyDescent="0.2">
      <c r="F5" s="3"/>
      <c r="G5" s="3"/>
      <c r="H5" s="3"/>
      <c r="I5" s="3"/>
      <c r="J5" s="3"/>
      <c r="K5" s="3"/>
    </row>
    <row r="6" spans="1:15" s="18" customFormat="1" ht="18.75" customHeight="1" x14ac:dyDescent="0.2">
      <c r="F6" s="210" t="s">
        <v>22</v>
      </c>
      <c r="G6" s="210"/>
      <c r="H6" s="210"/>
      <c r="I6" s="3"/>
      <c r="J6" s="3"/>
      <c r="K6" s="3"/>
    </row>
    <row r="7" spans="1:15" s="32" customFormat="1" ht="45" x14ac:dyDescent="0.25">
      <c r="A7" s="159" t="s">
        <v>70</v>
      </c>
      <c r="B7" s="159"/>
      <c r="C7" s="159"/>
      <c r="D7" s="159"/>
      <c r="E7" s="21" t="s">
        <v>17</v>
      </c>
      <c r="F7" s="21" t="s">
        <v>41</v>
      </c>
      <c r="G7" s="21" t="s">
        <v>18</v>
      </c>
      <c r="H7" s="21" t="s">
        <v>19</v>
      </c>
      <c r="I7" s="159" t="s">
        <v>104</v>
      </c>
      <c r="J7" s="159"/>
      <c r="K7" s="159"/>
    </row>
    <row r="8" spans="1:15" s="18" customFormat="1" ht="72" customHeight="1" x14ac:dyDescent="0.2">
      <c r="A8" s="206" t="s">
        <v>61</v>
      </c>
      <c r="B8" s="207"/>
      <c r="C8" s="207"/>
      <c r="D8" s="208"/>
      <c r="E8" s="39" t="s">
        <v>5</v>
      </c>
      <c r="F8" s="13"/>
      <c r="G8" s="45">
        <f>+H8-F8</f>
        <v>0</v>
      </c>
      <c r="H8" s="93"/>
      <c r="I8" s="209"/>
      <c r="J8" s="209"/>
      <c r="K8" s="209"/>
    </row>
    <row r="9" spans="1:15" s="18" customFormat="1" ht="49.5" customHeight="1" x14ac:dyDescent="0.2">
      <c r="A9" s="206" t="s">
        <v>49</v>
      </c>
      <c r="B9" s="207"/>
      <c r="C9" s="207"/>
      <c r="D9" s="208"/>
      <c r="E9" s="36" t="s">
        <v>6</v>
      </c>
      <c r="F9" s="13"/>
      <c r="G9" s="45">
        <f t="shared" ref="G9:G15" si="0">+H9-F9</f>
        <v>0</v>
      </c>
      <c r="H9" s="93"/>
      <c r="I9" s="209"/>
      <c r="J9" s="209"/>
      <c r="K9" s="209"/>
    </row>
    <row r="10" spans="1:15" s="18" customFormat="1" ht="49.5" customHeight="1" x14ac:dyDescent="0.2">
      <c r="A10" s="206" t="s">
        <v>56</v>
      </c>
      <c r="B10" s="207"/>
      <c r="C10" s="207"/>
      <c r="D10" s="208"/>
      <c r="E10" s="36" t="s">
        <v>16</v>
      </c>
      <c r="F10" s="13"/>
      <c r="G10" s="45">
        <f t="shared" si="0"/>
        <v>0</v>
      </c>
      <c r="H10" s="93"/>
      <c r="I10" s="209"/>
      <c r="J10" s="209"/>
      <c r="K10" s="209"/>
    </row>
    <row r="11" spans="1:15" s="18" customFormat="1" ht="49.5" customHeight="1" x14ac:dyDescent="0.2">
      <c r="A11" s="206" t="s">
        <v>60</v>
      </c>
      <c r="B11" s="207"/>
      <c r="C11" s="207"/>
      <c r="D11" s="208"/>
      <c r="E11" s="36" t="s">
        <v>7</v>
      </c>
      <c r="F11" s="13"/>
      <c r="G11" s="45">
        <f t="shared" si="0"/>
        <v>0</v>
      </c>
      <c r="H11" s="93"/>
      <c r="I11" s="209"/>
      <c r="J11" s="209"/>
      <c r="K11" s="209"/>
      <c r="O11" s="18" t="s">
        <v>44</v>
      </c>
    </row>
    <row r="12" spans="1:15" s="18" customFormat="1" ht="41.25" customHeight="1" x14ac:dyDescent="0.2">
      <c r="A12" s="206" t="s">
        <v>51</v>
      </c>
      <c r="B12" s="207"/>
      <c r="C12" s="207"/>
      <c r="D12" s="208"/>
      <c r="E12" s="36" t="s">
        <v>8</v>
      </c>
      <c r="F12" s="13"/>
      <c r="G12" s="45">
        <f t="shared" si="0"/>
        <v>0</v>
      </c>
      <c r="H12" s="93"/>
      <c r="I12" s="209" t="s">
        <v>146</v>
      </c>
      <c r="J12" s="209"/>
      <c r="K12" s="209"/>
    </row>
    <row r="13" spans="1:15" s="18" customFormat="1" ht="276.75" customHeight="1" x14ac:dyDescent="0.2">
      <c r="A13" s="206" t="s">
        <v>89</v>
      </c>
      <c r="B13" s="207"/>
      <c r="C13" s="207"/>
      <c r="D13" s="208"/>
      <c r="E13" s="36" t="s">
        <v>35</v>
      </c>
      <c r="F13" s="13"/>
      <c r="G13" s="45">
        <f t="shared" si="0"/>
        <v>0</v>
      </c>
      <c r="H13" s="93"/>
      <c r="I13" s="215" t="s">
        <v>125</v>
      </c>
      <c r="J13" s="215"/>
      <c r="K13" s="215"/>
    </row>
    <row r="14" spans="1:15" s="18" customFormat="1" ht="49.5" customHeight="1" x14ac:dyDescent="0.2">
      <c r="A14" s="38" t="s">
        <v>25</v>
      </c>
      <c r="B14" s="209"/>
      <c r="C14" s="209"/>
      <c r="D14" s="209"/>
      <c r="E14" s="36" t="s">
        <v>20</v>
      </c>
      <c r="F14" s="13"/>
      <c r="G14" s="45">
        <f t="shared" si="0"/>
        <v>0</v>
      </c>
      <c r="H14" s="93"/>
      <c r="I14" s="209"/>
      <c r="J14" s="209"/>
      <c r="K14" s="209"/>
    </row>
    <row r="15" spans="1:15" s="18" customFormat="1" ht="51.75" customHeight="1" x14ac:dyDescent="0.2">
      <c r="A15" s="38" t="s">
        <v>25</v>
      </c>
      <c r="B15" s="209"/>
      <c r="C15" s="209"/>
      <c r="D15" s="209"/>
      <c r="E15" s="36" t="s">
        <v>20</v>
      </c>
      <c r="F15" s="13"/>
      <c r="G15" s="45">
        <f t="shared" si="0"/>
        <v>0</v>
      </c>
      <c r="H15" s="93"/>
      <c r="I15" s="209"/>
      <c r="J15" s="209"/>
      <c r="K15" s="209"/>
    </row>
    <row r="16" spans="1:15" s="18" customFormat="1" ht="23.25" customHeight="1" x14ac:dyDescent="0.2">
      <c r="A16" s="211" t="s">
        <v>92</v>
      </c>
      <c r="B16" s="211"/>
      <c r="C16" s="211"/>
      <c r="D16" s="211"/>
      <c r="E16" s="100"/>
      <c r="F16" s="101">
        <f>SUM(F8:F15)</f>
        <v>0</v>
      </c>
      <c r="G16" s="101">
        <f>SUM(G8:G15)</f>
        <v>0</v>
      </c>
      <c r="H16" s="101">
        <f>SUM(H8:H15)</f>
        <v>0</v>
      </c>
      <c r="I16" s="212" t="s">
        <v>9</v>
      </c>
      <c r="J16" s="213"/>
      <c r="K16" s="214"/>
    </row>
    <row r="17" spans="1:11" s="99" customFormat="1" ht="18" x14ac:dyDescent="0.25">
      <c r="A17" s="102" t="s">
        <v>43</v>
      </c>
      <c r="B17" s="103"/>
      <c r="C17" s="103"/>
      <c r="D17" s="103"/>
      <c r="E17" s="103"/>
      <c r="F17" s="103"/>
      <c r="G17" s="103"/>
      <c r="H17" s="103"/>
      <c r="I17" s="103"/>
      <c r="J17" s="103"/>
      <c r="K17" s="103"/>
    </row>
    <row r="18" spans="1:11" s="99" customFormat="1" ht="18" x14ac:dyDescent="0.25">
      <c r="A18" s="102" t="s">
        <v>45</v>
      </c>
      <c r="B18" s="103"/>
      <c r="C18" s="103"/>
      <c r="D18" s="103"/>
      <c r="E18" s="103"/>
      <c r="F18" s="103"/>
      <c r="G18" s="103"/>
      <c r="H18" s="103"/>
      <c r="I18" s="103"/>
      <c r="J18" s="103"/>
      <c r="K18" s="103"/>
    </row>
  </sheetData>
  <sheetProtection selectLockedCells="1"/>
  <mergeCells count="30">
    <mergeCell ref="A1:K1"/>
    <mergeCell ref="I9:K9"/>
    <mergeCell ref="A7:D7"/>
    <mergeCell ref="A8:D8"/>
    <mergeCell ref="A9:D9"/>
    <mergeCell ref="A2:K2"/>
    <mergeCell ref="C3:F3"/>
    <mergeCell ref="C4:F4"/>
    <mergeCell ref="I3:K3"/>
    <mergeCell ref="G3:H3"/>
    <mergeCell ref="A4:B4"/>
    <mergeCell ref="G4:H4"/>
    <mergeCell ref="A3:B3"/>
    <mergeCell ref="A16:D16"/>
    <mergeCell ref="I16:K16"/>
    <mergeCell ref="A12:D12"/>
    <mergeCell ref="I12:K12"/>
    <mergeCell ref="I13:K13"/>
    <mergeCell ref="I15:K15"/>
    <mergeCell ref="I14:K14"/>
    <mergeCell ref="A13:D13"/>
    <mergeCell ref="B14:D14"/>
    <mergeCell ref="B15:D15"/>
    <mergeCell ref="A10:D10"/>
    <mergeCell ref="I10:K10"/>
    <mergeCell ref="F6:H6"/>
    <mergeCell ref="A11:D11"/>
    <mergeCell ref="I7:K7"/>
    <mergeCell ref="I8:K8"/>
    <mergeCell ref="I11:K11"/>
  </mergeCells>
  <phoneticPr fontId="3" type="noConversion"/>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0176-373B-4BD4-86B9-0A0B510F2D5E}">
  <dimension ref="A2:C12"/>
  <sheetViews>
    <sheetView workbookViewId="0">
      <selection activeCell="K26" sqref="K26"/>
    </sheetView>
  </sheetViews>
  <sheetFormatPr defaultRowHeight="12.75" x14ac:dyDescent="0.2"/>
  <cols>
    <col min="1" max="1" width="44.140625" customWidth="1"/>
    <col min="2" max="2" width="23.42578125" customWidth="1"/>
    <col min="3" max="3" width="28.28515625" customWidth="1"/>
    <col min="257" max="257" width="44.140625" customWidth="1"/>
    <col min="258" max="258" width="23.42578125" customWidth="1"/>
    <col min="259" max="259" width="28.28515625" customWidth="1"/>
    <col min="513" max="513" width="44.140625" customWidth="1"/>
    <col min="514" max="514" width="23.42578125" customWidth="1"/>
    <col min="515" max="515" width="28.28515625" customWidth="1"/>
    <col min="769" max="769" width="44.140625" customWidth="1"/>
    <col min="770" max="770" width="23.42578125" customWidth="1"/>
    <col min="771" max="771" width="28.28515625" customWidth="1"/>
    <col min="1025" max="1025" width="44.140625" customWidth="1"/>
    <col min="1026" max="1026" width="23.42578125" customWidth="1"/>
    <col min="1027" max="1027" width="28.28515625" customWidth="1"/>
    <col min="1281" max="1281" width="44.140625" customWidth="1"/>
    <col min="1282" max="1282" width="23.42578125" customWidth="1"/>
    <col min="1283" max="1283" width="28.28515625" customWidth="1"/>
    <col min="1537" max="1537" width="44.140625" customWidth="1"/>
    <col min="1538" max="1538" width="23.42578125" customWidth="1"/>
    <col min="1539" max="1539" width="28.28515625" customWidth="1"/>
    <col min="1793" max="1793" width="44.140625" customWidth="1"/>
    <col min="1794" max="1794" width="23.42578125" customWidth="1"/>
    <col min="1795" max="1795" width="28.28515625" customWidth="1"/>
    <col min="2049" max="2049" width="44.140625" customWidth="1"/>
    <col min="2050" max="2050" width="23.42578125" customWidth="1"/>
    <col min="2051" max="2051" width="28.28515625" customWidth="1"/>
    <col min="2305" max="2305" width="44.140625" customWidth="1"/>
    <col min="2306" max="2306" width="23.42578125" customWidth="1"/>
    <col min="2307" max="2307" width="28.28515625" customWidth="1"/>
    <col min="2561" max="2561" width="44.140625" customWidth="1"/>
    <col min="2562" max="2562" width="23.42578125" customWidth="1"/>
    <col min="2563" max="2563" width="28.28515625" customWidth="1"/>
    <col min="2817" max="2817" width="44.140625" customWidth="1"/>
    <col min="2818" max="2818" width="23.42578125" customWidth="1"/>
    <col min="2819" max="2819" width="28.28515625" customWidth="1"/>
    <col min="3073" max="3073" width="44.140625" customWidth="1"/>
    <col min="3074" max="3074" width="23.42578125" customWidth="1"/>
    <col min="3075" max="3075" width="28.28515625" customWidth="1"/>
    <col min="3329" max="3329" width="44.140625" customWidth="1"/>
    <col min="3330" max="3330" width="23.42578125" customWidth="1"/>
    <col min="3331" max="3331" width="28.28515625" customWidth="1"/>
    <col min="3585" max="3585" width="44.140625" customWidth="1"/>
    <col min="3586" max="3586" width="23.42578125" customWidth="1"/>
    <col min="3587" max="3587" width="28.28515625" customWidth="1"/>
    <col min="3841" max="3841" width="44.140625" customWidth="1"/>
    <col min="3842" max="3842" width="23.42578125" customWidth="1"/>
    <col min="3843" max="3843" width="28.28515625" customWidth="1"/>
    <col min="4097" max="4097" width="44.140625" customWidth="1"/>
    <col min="4098" max="4098" width="23.42578125" customWidth="1"/>
    <col min="4099" max="4099" width="28.28515625" customWidth="1"/>
    <col min="4353" max="4353" width="44.140625" customWidth="1"/>
    <col min="4354" max="4354" width="23.42578125" customWidth="1"/>
    <col min="4355" max="4355" width="28.28515625" customWidth="1"/>
    <col min="4609" max="4609" width="44.140625" customWidth="1"/>
    <col min="4610" max="4610" width="23.42578125" customWidth="1"/>
    <col min="4611" max="4611" width="28.28515625" customWidth="1"/>
    <col min="4865" max="4865" width="44.140625" customWidth="1"/>
    <col min="4866" max="4866" width="23.42578125" customWidth="1"/>
    <col min="4867" max="4867" width="28.28515625" customWidth="1"/>
    <col min="5121" max="5121" width="44.140625" customWidth="1"/>
    <col min="5122" max="5122" width="23.42578125" customWidth="1"/>
    <col min="5123" max="5123" width="28.28515625" customWidth="1"/>
    <col min="5377" max="5377" width="44.140625" customWidth="1"/>
    <col min="5378" max="5378" width="23.42578125" customWidth="1"/>
    <col min="5379" max="5379" width="28.28515625" customWidth="1"/>
    <col min="5633" max="5633" width="44.140625" customWidth="1"/>
    <col min="5634" max="5634" width="23.42578125" customWidth="1"/>
    <col min="5635" max="5635" width="28.28515625" customWidth="1"/>
    <col min="5889" max="5889" width="44.140625" customWidth="1"/>
    <col min="5890" max="5890" width="23.42578125" customWidth="1"/>
    <col min="5891" max="5891" width="28.28515625" customWidth="1"/>
    <col min="6145" max="6145" width="44.140625" customWidth="1"/>
    <col min="6146" max="6146" width="23.42578125" customWidth="1"/>
    <col min="6147" max="6147" width="28.28515625" customWidth="1"/>
    <col min="6401" max="6401" width="44.140625" customWidth="1"/>
    <col min="6402" max="6402" width="23.42578125" customWidth="1"/>
    <col min="6403" max="6403" width="28.28515625" customWidth="1"/>
    <col min="6657" max="6657" width="44.140625" customWidth="1"/>
    <col min="6658" max="6658" width="23.42578125" customWidth="1"/>
    <col min="6659" max="6659" width="28.28515625" customWidth="1"/>
    <col min="6913" max="6913" width="44.140625" customWidth="1"/>
    <col min="6914" max="6914" width="23.42578125" customWidth="1"/>
    <col min="6915" max="6915" width="28.28515625" customWidth="1"/>
    <col min="7169" max="7169" width="44.140625" customWidth="1"/>
    <col min="7170" max="7170" width="23.42578125" customWidth="1"/>
    <col min="7171" max="7171" width="28.28515625" customWidth="1"/>
    <col min="7425" max="7425" width="44.140625" customWidth="1"/>
    <col min="7426" max="7426" width="23.42578125" customWidth="1"/>
    <col min="7427" max="7427" width="28.28515625" customWidth="1"/>
    <col min="7681" max="7681" width="44.140625" customWidth="1"/>
    <col min="7682" max="7682" width="23.42578125" customWidth="1"/>
    <col min="7683" max="7683" width="28.28515625" customWidth="1"/>
    <col min="7937" max="7937" width="44.140625" customWidth="1"/>
    <col min="7938" max="7938" width="23.42578125" customWidth="1"/>
    <col min="7939" max="7939" width="28.28515625" customWidth="1"/>
    <col min="8193" max="8193" width="44.140625" customWidth="1"/>
    <col min="8194" max="8194" width="23.42578125" customWidth="1"/>
    <col min="8195" max="8195" width="28.28515625" customWidth="1"/>
    <col min="8449" max="8449" width="44.140625" customWidth="1"/>
    <col min="8450" max="8450" width="23.42578125" customWidth="1"/>
    <col min="8451" max="8451" width="28.28515625" customWidth="1"/>
    <col min="8705" max="8705" width="44.140625" customWidth="1"/>
    <col min="8706" max="8706" width="23.42578125" customWidth="1"/>
    <col min="8707" max="8707" width="28.28515625" customWidth="1"/>
    <col min="8961" max="8961" width="44.140625" customWidth="1"/>
    <col min="8962" max="8962" width="23.42578125" customWidth="1"/>
    <col min="8963" max="8963" width="28.28515625" customWidth="1"/>
    <col min="9217" max="9217" width="44.140625" customWidth="1"/>
    <col min="9218" max="9218" width="23.42578125" customWidth="1"/>
    <col min="9219" max="9219" width="28.28515625" customWidth="1"/>
    <col min="9473" max="9473" width="44.140625" customWidth="1"/>
    <col min="9474" max="9474" width="23.42578125" customWidth="1"/>
    <col min="9475" max="9475" width="28.28515625" customWidth="1"/>
    <col min="9729" max="9729" width="44.140625" customWidth="1"/>
    <col min="9730" max="9730" width="23.42578125" customWidth="1"/>
    <col min="9731" max="9731" width="28.28515625" customWidth="1"/>
    <col min="9985" max="9985" width="44.140625" customWidth="1"/>
    <col min="9986" max="9986" width="23.42578125" customWidth="1"/>
    <col min="9987" max="9987" width="28.28515625" customWidth="1"/>
    <col min="10241" max="10241" width="44.140625" customWidth="1"/>
    <col min="10242" max="10242" width="23.42578125" customWidth="1"/>
    <col min="10243" max="10243" width="28.28515625" customWidth="1"/>
    <col min="10497" max="10497" width="44.140625" customWidth="1"/>
    <col min="10498" max="10498" width="23.42578125" customWidth="1"/>
    <col min="10499" max="10499" width="28.28515625" customWidth="1"/>
    <col min="10753" max="10753" width="44.140625" customWidth="1"/>
    <col min="10754" max="10754" width="23.42578125" customWidth="1"/>
    <col min="10755" max="10755" width="28.28515625" customWidth="1"/>
    <col min="11009" max="11009" width="44.140625" customWidth="1"/>
    <col min="11010" max="11010" width="23.42578125" customWidth="1"/>
    <col min="11011" max="11011" width="28.28515625" customWidth="1"/>
    <col min="11265" max="11265" width="44.140625" customWidth="1"/>
    <col min="11266" max="11266" width="23.42578125" customWidth="1"/>
    <col min="11267" max="11267" width="28.28515625" customWidth="1"/>
    <col min="11521" max="11521" width="44.140625" customWidth="1"/>
    <col min="11522" max="11522" width="23.42578125" customWidth="1"/>
    <col min="11523" max="11523" width="28.28515625" customWidth="1"/>
    <col min="11777" max="11777" width="44.140625" customWidth="1"/>
    <col min="11778" max="11778" width="23.42578125" customWidth="1"/>
    <col min="11779" max="11779" width="28.28515625" customWidth="1"/>
    <col min="12033" max="12033" width="44.140625" customWidth="1"/>
    <col min="12034" max="12034" width="23.42578125" customWidth="1"/>
    <col min="12035" max="12035" width="28.28515625" customWidth="1"/>
    <col min="12289" max="12289" width="44.140625" customWidth="1"/>
    <col min="12290" max="12290" width="23.42578125" customWidth="1"/>
    <col min="12291" max="12291" width="28.28515625" customWidth="1"/>
    <col min="12545" max="12545" width="44.140625" customWidth="1"/>
    <col min="12546" max="12546" width="23.42578125" customWidth="1"/>
    <col min="12547" max="12547" width="28.28515625" customWidth="1"/>
    <col min="12801" max="12801" width="44.140625" customWidth="1"/>
    <col min="12802" max="12802" width="23.42578125" customWidth="1"/>
    <col min="12803" max="12803" width="28.28515625" customWidth="1"/>
    <col min="13057" max="13057" width="44.140625" customWidth="1"/>
    <col min="13058" max="13058" width="23.42578125" customWidth="1"/>
    <col min="13059" max="13059" width="28.28515625" customWidth="1"/>
    <col min="13313" max="13313" width="44.140625" customWidth="1"/>
    <col min="13314" max="13314" width="23.42578125" customWidth="1"/>
    <col min="13315" max="13315" width="28.28515625" customWidth="1"/>
    <col min="13569" max="13569" width="44.140625" customWidth="1"/>
    <col min="13570" max="13570" width="23.42578125" customWidth="1"/>
    <col min="13571" max="13571" width="28.28515625" customWidth="1"/>
    <col min="13825" max="13825" width="44.140625" customWidth="1"/>
    <col min="13826" max="13826" width="23.42578125" customWidth="1"/>
    <col min="13827" max="13827" width="28.28515625" customWidth="1"/>
    <col min="14081" max="14081" width="44.140625" customWidth="1"/>
    <col min="14082" max="14082" width="23.42578125" customWidth="1"/>
    <col min="14083" max="14083" width="28.28515625" customWidth="1"/>
    <col min="14337" max="14337" width="44.140625" customWidth="1"/>
    <col min="14338" max="14338" width="23.42578125" customWidth="1"/>
    <col min="14339" max="14339" width="28.28515625" customWidth="1"/>
    <col min="14593" max="14593" width="44.140625" customWidth="1"/>
    <col min="14594" max="14594" width="23.42578125" customWidth="1"/>
    <col min="14595" max="14595" width="28.28515625" customWidth="1"/>
    <col min="14849" max="14849" width="44.140625" customWidth="1"/>
    <col min="14850" max="14850" width="23.42578125" customWidth="1"/>
    <col min="14851" max="14851" width="28.28515625" customWidth="1"/>
    <col min="15105" max="15105" width="44.140625" customWidth="1"/>
    <col min="15106" max="15106" width="23.42578125" customWidth="1"/>
    <col min="15107" max="15107" width="28.28515625" customWidth="1"/>
    <col min="15361" max="15361" width="44.140625" customWidth="1"/>
    <col min="15362" max="15362" width="23.42578125" customWidth="1"/>
    <col min="15363" max="15363" width="28.28515625" customWidth="1"/>
    <col min="15617" max="15617" width="44.140625" customWidth="1"/>
    <col min="15618" max="15618" width="23.42578125" customWidth="1"/>
    <col min="15619" max="15619" width="28.28515625" customWidth="1"/>
    <col min="15873" max="15873" width="44.140625" customWidth="1"/>
    <col min="15874" max="15874" width="23.42578125" customWidth="1"/>
    <col min="15875" max="15875" width="28.28515625" customWidth="1"/>
    <col min="16129" max="16129" width="44.140625" customWidth="1"/>
    <col min="16130" max="16130" width="23.42578125" customWidth="1"/>
    <col min="16131" max="16131" width="28.28515625" customWidth="1"/>
  </cols>
  <sheetData>
    <row r="2" spans="1:3" ht="26.25" x14ac:dyDescent="0.4">
      <c r="A2" s="118" t="s">
        <v>136</v>
      </c>
    </row>
    <row r="3" spans="1:3" ht="18.75" x14ac:dyDescent="0.3">
      <c r="A3" s="119" t="s">
        <v>137</v>
      </c>
    </row>
    <row r="4" spans="1:3" ht="18.75" x14ac:dyDescent="0.3">
      <c r="A4" s="119" t="s">
        <v>155</v>
      </c>
    </row>
    <row r="5" spans="1:3" ht="18.75" x14ac:dyDescent="0.3">
      <c r="A5" s="120" t="s">
        <v>138</v>
      </c>
    </row>
    <row r="6" spans="1:3" ht="58.5" x14ac:dyDescent="0.25">
      <c r="A6" s="121" t="s">
        <v>139</v>
      </c>
      <c r="B6" s="122"/>
      <c r="C6" s="121"/>
    </row>
    <row r="7" spans="1:3" ht="15" x14ac:dyDescent="0.25">
      <c r="A7" s="123" t="s">
        <v>140</v>
      </c>
      <c r="B7" s="124"/>
      <c r="C7" s="121"/>
    </row>
    <row r="8" spans="1:3" ht="15" x14ac:dyDescent="0.25">
      <c r="A8" s="125" t="s">
        <v>141</v>
      </c>
      <c r="B8" s="124"/>
      <c r="C8" s="121"/>
    </row>
    <row r="9" spans="1:3" ht="15" x14ac:dyDescent="0.25">
      <c r="A9" s="125" t="s">
        <v>142</v>
      </c>
      <c r="B9" s="126"/>
      <c r="C9" s="121"/>
    </row>
    <row r="10" spans="1:3" ht="15" x14ac:dyDescent="0.25">
      <c r="A10" s="125" t="s">
        <v>143</v>
      </c>
      <c r="B10" s="126"/>
      <c r="C10" s="121"/>
    </row>
    <row r="11" spans="1:3" ht="26.25" x14ac:dyDescent="0.25">
      <c r="A11" s="127" t="s">
        <v>144</v>
      </c>
      <c r="B11" s="126"/>
      <c r="C11" s="121"/>
    </row>
    <row r="12" spans="1:3" s="130" customFormat="1" ht="15" x14ac:dyDescent="0.25">
      <c r="A12" s="128" t="s">
        <v>145</v>
      </c>
      <c r="B12" s="129">
        <f>B6+(SUM(B7:B11))</f>
        <v>0</v>
      </c>
      <c r="C12" s="12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69FA7-3086-4F7F-8659-ADED5820360B}">
  <dimension ref="A1:C11"/>
  <sheetViews>
    <sheetView workbookViewId="0">
      <selection activeCell="C26" sqref="C26:C27"/>
    </sheetView>
  </sheetViews>
  <sheetFormatPr defaultRowHeight="12.75" x14ac:dyDescent="0.2"/>
  <cols>
    <col min="1" max="1" width="49.28515625" customWidth="1"/>
    <col min="2" max="2" width="24.7109375" customWidth="1"/>
    <col min="3" max="3" width="33.7109375" customWidth="1"/>
    <col min="257" max="257" width="49.28515625" customWidth="1"/>
    <col min="258" max="258" width="24.7109375" customWidth="1"/>
    <col min="259" max="259" width="33.7109375" customWidth="1"/>
    <col min="513" max="513" width="49.28515625" customWidth="1"/>
    <col min="514" max="514" width="24.7109375" customWidth="1"/>
    <col min="515" max="515" width="33.7109375" customWidth="1"/>
    <col min="769" max="769" width="49.28515625" customWidth="1"/>
    <col min="770" max="770" width="24.7109375" customWidth="1"/>
    <col min="771" max="771" width="33.7109375" customWidth="1"/>
    <col min="1025" max="1025" width="49.28515625" customWidth="1"/>
    <col min="1026" max="1026" width="24.7109375" customWidth="1"/>
    <col min="1027" max="1027" width="33.7109375" customWidth="1"/>
    <col min="1281" max="1281" width="49.28515625" customWidth="1"/>
    <col min="1282" max="1282" width="24.7109375" customWidth="1"/>
    <col min="1283" max="1283" width="33.7109375" customWidth="1"/>
    <col min="1537" max="1537" width="49.28515625" customWidth="1"/>
    <col min="1538" max="1538" width="24.7109375" customWidth="1"/>
    <col min="1539" max="1539" width="33.7109375" customWidth="1"/>
    <col min="1793" max="1793" width="49.28515625" customWidth="1"/>
    <col min="1794" max="1794" width="24.7109375" customWidth="1"/>
    <col min="1795" max="1795" width="33.7109375" customWidth="1"/>
    <col min="2049" max="2049" width="49.28515625" customWidth="1"/>
    <col min="2050" max="2050" width="24.7109375" customWidth="1"/>
    <col min="2051" max="2051" width="33.7109375" customWidth="1"/>
    <col min="2305" max="2305" width="49.28515625" customWidth="1"/>
    <col min="2306" max="2306" width="24.7109375" customWidth="1"/>
    <col min="2307" max="2307" width="33.7109375" customWidth="1"/>
    <col min="2561" max="2561" width="49.28515625" customWidth="1"/>
    <col min="2562" max="2562" width="24.7109375" customWidth="1"/>
    <col min="2563" max="2563" width="33.7109375" customWidth="1"/>
    <col min="2817" max="2817" width="49.28515625" customWidth="1"/>
    <col min="2818" max="2818" width="24.7109375" customWidth="1"/>
    <col min="2819" max="2819" width="33.7109375" customWidth="1"/>
    <col min="3073" max="3073" width="49.28515625" customWidth="1"/>
    <col min="3074" max="3074" width="24.7109375" customWidth="1"/>
    <col min="3075" max="3075" width="33.7109375" customWidth="1"/>
    <col min="3329" max="3329" width="49.28515625" customWidth="1"/>
    <col min="3330" max="3330" width="24.7109375" customWidth="1"/>
    <col min="3331" max="3331" width="33.7109375" customWidth="1"/>
    <col min="3585" max="3585" width="49.28515625" customWidth="1"/>
    <col min="3586" max="3586" width="24.7109375" customWidth="1"/>
    <col min="3587" max="3587" width="33.7109375" customWidth="1"/>
    <col min="3841" max="3841" width="49.28515625" customWidth="1"/>
    <col min="3842" max="3842" width="24.7109375" customWidth="1"/>
    <col min="3843" max="3843" width="33.7109375" customWidth="1"/>
    <col min="4097" max="4097" width="49.28515625" customWidth="1"/>
    <col min="4098" max="4098" width="24.7109375" customWidth="1"/>
    <col min="4099" max="4099" width="33.7109375" customWidth="1"/>
    <col min="4353" max="4353" width="49.28515625" customWidth="1"/>
    <col min="4354" max="4354" width="24.7109375" customWidth="1"/>
    <col min="4355" max="4355" width="33.7109375" customWidth="1"/>
    <col min="4609" max="4609" width="49.28515625" customWidth="1"/>
    <col min="4610" max="4610" width="24.7109375" customWidth="1"/>
    <col min="4611" max="4611" width="33.7109375" customWidth="1"/>
    <col min="4865" max="4865" width="49.28515625" customWidth="1"/>
    <col min="4866" max="4866" width="24.7109375" customWidth="1"/>
    <col min="4867" max="4867" width="33.7109375" customWidth="1"/>
    <col min="5121" max="5121" width="49.28515625" customWidth="1"/>
    <col min="5122" max="5122" width="24.7109375" customWidth="1"/>
    <col min="5123" max="5123" width="33.7109375" customWidth="1"/>
    <col min="5377" max="5377" width="49.28515625" customWidth="1"/>
    <col min="5378" max="5378" width="24.7109375" customWidth="1"/>
    <col min="5379" max="5379" width="33.7109375" customWidth="1"/>
    <col min="5633" max="5633" width="49.28515625" customWidth="1"/>
    <col min="5634" max="5634" width="24.7109375" customWidth="1"/>
    <col min="5635" max="5635" width="33.7109375" customWidth="1"/>
    <col min="5889" max="5889" width="49.28515625" customWidth="1"/>
    <col min="5890" max="5890" width="24.7109375" customWidth="1"/>
    <col min="5891" max="5891" width="33.7109375" customWidth="1"/>
    <col min="6145" max="6145" width="49.28515625" customWidth="1"/>
    <col min="6146" max="6146" width="24.7109375" customWidth="1"/>
    <col min="6147" max="6147" width="33.7109375" customWidth="1"/>
    <col min="6401" max="6401" width="49.28515625" customWidth="1"/>
    <col min="6402" max="6402" width="24.7109375" customWidth="1"/>
    <col min="6403" max="6403" width="33.7109375" customWidth="1"/>
    <col min="6657" max="6657" width="49.28515625" customWidth="1"/>
    <col min="6658" max="6658" width="24.7109375" customWidth="1"/>
    <col min="6659" max="6659" width="33.7109375" customWidth="1"/>
    <col min="6913" max="6913" width="49.28515625" customWidth="1"/>
    <col min="6914" max="6914" width="24.7109375" customWidth="1"/>
    <col min="6915" max="6915" width="33.7109375" customWidth="1"/>
    <col min="7169" max="7169" width="49.28515625" customWidth="1"/>
    <col min="7170" max="7170" width="24.7109375" customWidth="1"/>
    <col min="7171" max="7171" width="33.7109375" customWidth="1"/>
    <col min="7425" max="7425" width="49.28515625" customWidth="1"/>
    <col min="7426" max="7426" width="24.7109375" customWidth="1"/>
    <col min="7427" max="7427" width="33.7109375" customWidth="1"/>
    <col min="7681" max="7681" width="49.28515625" customWidth="1"/>
    <col min="7682" max="7682" width="24.7109375" customWidth="1"/>
    <col min="7683" max="7683" width="33.7109375" customWidth="1"/>
    <col min="7937" max="7937" width="49.28515625" customWidth="1"/>
    <col min="7938" max="7938" width="24.7109375" customWidth="1"/>
    <col min="7939" max="7939" width="33.7109375" customWidth="1"/>
    <col min="8193" max="8193" width="49.28515625" customWidth="1"/>
    <col min="8194" max="8194" width="24.7109375" customWidth="1"/>
    <col min="8195" max="8195" width="33.7109375" customWidth="1"/>
    <col min="8449" max="8449" width="49.28515625" customWidth="1"/>
    <col min="8450" max="8450" width="24.7109375" customWidth="1"/>
    <col min="8451" max="8451" width="33.7109375" customWidth="1"/>
    <col min="8705" max="8705" width="49.28515625" customWidth="1"/>
    <col min="8706" max="8706" width="24.7109375" customWidth="1"/>
    <col min="8707" max="8707" width="33.7109375" customWidth="1"/>
    <col min="8961" max="8961" width="49.28515625" customWidth="1"/>
    <col min="8962" max="8962" width="24.7109375" customWidth="1"/>
    <col min="8963" max="8963" width="33.7109375" customWidth="1"/>
    <col min="9217" max="9217" width="49.28515625" customWidth="1"/>
    <col min="9218" max="9218" width="24.7109375" customWidth="1"/>
    <col min="9219" max="9219" width="33.7109375" customWidth="1"/>
    <col min="9473" max="9473" width="49.28515625" customWidth="1"/>
    <col min="9474" max="9474" width="24.7109375" customWidth="1"/>
    <col min="9475" max="9475" width="33.7109375" customWidth="1"/>
    <col min="9729" max="9729" width="49.28515625" customWidth="1"/>
    <col min="9730" max="9730" width="24.7109375" customWidth="1"/>
    <col min="9731" max="9731" width="33.7109375" customWidth="1"/>
    <col min="9985" max="9985" width="49.28515625" customWidth="1"/>
    <col min="9986" max="9986" width="24.7109375" customWidth="1"/>
    <col min="9987" max="9987" width="33.7109375" customWidth="1"/>
    <col min="10241" max="10241" width="49.28515625" customWidth="1"/>
    <col min="10242" max="10242" width="24.7109375" customWidth="1"/>
    <col min="10243" max="10243" width="33.7109375" customWidth="1"/>
    <col min="10497" max="10497" width="49.28515625" customWidth="1"/>
    <col min="10498" max="10498" width="24.7109375" customWidth="1"/>
    <col min="10499" max="10499" width="33.7109375" customWidth="1"/>
    <col min="10753" max="10753" width="49.28515625" customWidth="1"/>
    <col min="10754" max="10754" width="24.7109375" customWidth="1"/>
    <col min="10755" max="10755" width="33.7109375" customWidth="1"/>
    <col min="11009" max="11009" width="49.28515625" customWidth="1"/>
    <col min="11010" max="11010" width="24.7109375" customWidth="1"/>
    <col min="11011" max="11011" width="33.7109375" customWidth="1"/>
    <col min="11265" max="11265" width="49.28515625" customWidth="1"/>
    <col min="11266" max="11266" width="24.7109375" customWidth="1"/>
    <col min="11267" max="11267" width="33.7109375" customWidth="1"/>
    <col min="11521" max="11521" width="49.28515625" customWidth="1"/>
    <col min="11522" max="11522" width="24.7109375" customWidth="1"/>
    <col min="11523" max="11523" width="33.7109375" customWidth="1"/>
    <col min="11777" max="11777" width="49.28515625" customWidth="1"/>
    <col min="11778" max="11778" width="24.7109375" customWidth="1"/>
    <col min="11779" max="11779" width="33.7109375" customWidth="1"/>
    <col min="12033" max="12033" width="49.28515625" customWidth="1"/>
    <col min="12034" max="12034" width="24.7109375" customWidth="1"/>
    <col min="12035" max="12035" width="33.7109375" customWidth="1"/>
    <col min="12289" max="12289" width="49.28515625" customWidth="1"/>
    <col min="12290" max="12290" width="24.7109375" customWidth="1"/>
    <col min="12291" max="12291" width="33.7109375" customWidth="1"/>
    <col min="12545" max="12545" width="49.28515625" customWidth="1"/>
    <col min="12546" max="12546" width="24.7109375" customWidth="1"/>
    <col min="12547" max="12547" width="33.7109375" customWidth="1"/>
    <col min="12801" max="12801" width="49.28515625" customWidth="1"/>
    <col min="12802" max="12802" width="24.7109375" customWidth="1"/>
    <col min="12803" max="12803" width="33.7109375" customWidth="1"/>
    <col min="13057" max="13057" width="49.28515625" customWidth="1"/>
    <col min="13058" max="13058" width="24.7109375" customWidth="1"/>
    <col min="13059" max="13059" width="33.7109375" customWidth="1"/>
    <col min="13313" max="13313" width="49.28515625" customWidth="1"/>
    <col min="13314" max="13314" width="24.7109375" customWidth="1"/>
    <col min="13315" max="13315" width="33.7109375" customWidth="1"/>
    <col min="13569" max="13569" width="49.28515625" customWidth="1"/>
    <col min="13570" max="13570" width="24.7109375" customWidth="1"/>
    <col min="13571" max="13571" width="33.7109375" customWidth="1"/>
    <col min="13825" max="13825" width="49.28515625" customWidth="1"/>
    <col min="13826" max="13826" width="24.7109375" customWidth="1"/>
    <col min="13827" max="13827" width="33.7109375" customWidth="1"/>
    <col min="14081" max="14081" width="49.28515625" customWidth="1"/>
    <col min="14082" max="14082" width="24.7109375" customWidth="1"/>
    <col min="14083" max="14083" width="33.7109375" customWidth="1"/>
    <col min="14337" max="14337" width="49.28515625" customWidth="1"/>
    <col min="14338" max="14338" width="24.7109375" customWidth="1"/>
    <col min="14339" max="14339" width="33.7109375" customWidth="1"/>
    <col min="14593" max="14593" width="49.28515625" customWidth="1"/>
    <col min="14594" max="14594" width="24.7109375" customWidth="1"/>
    <col min="14595" max="14595" width="33.7109375" customWidth="1"/>
    <col min="14849" max="14849" width="49.28515625" customWidth="1"/>
    <col min="14850" max="14850" width="24.7109375" customWidth="1"/>
    <col min="14851" max="14851" width="33.7109375" customWidth="1"/>
    <col min="15105" max="15105" width="49.28515625" customWidth="1"/>
    <col min="15106" max="15106" width="24.7109375" customWidth="1"/>
    <col min="15107" max="15107" width="33.7109375" customWidth="1"/>
    <col min="15361" max="15361" width="49.28515625" customWidth="1"/>
    <col min="15362" max="15362" width="24.7109375" customWidth="1"/>
    <col min="15363" max="15363" width="33.7109375" customWidth="1"/>
    <col min="15617" max="15617" width="49.28515625" customWidth="1"/>
    <col min="15618" max="15618" width="24.7109375" customWidth="1"/>
    <col min="15619" max="15619" width="33.7109375" customWidth="1"/>
    <col min="15873" max="15873" width="49.28515625" customWidth="1"/>
    <col min="15874" max="15874" width="24.7109375" customWidth="1"/>
    <col min="15875" max="15875" width="33.7109375" customWidth="1"/>
    <col min="16129" max="16129" width="49.28515625" customWidth="1"/>
    <col min="16130" max="16130" width="24.7109375" customWidth="1"/>
    <col min="16131" max="16131" width="33.7109375" customWidth="1"/>
  </cols>
  <sheetData>
    <row r="1" spans="1:3" ht="26.25" x14ac:dyDescent="0.4">
      <c r="A1" s="118" t="s">
        <v>147</v>
      </c>
    </row>
    <row r="2" spans="1:3" ht="18.75" x14ac:dyDescent="0.3">
      <c r="A2" s="119" t="s">
        <v>148</v>
      </c>
    </row>
    <row r="3" spans="1:3" ht="18.75" x14ac:dyDescent="0.3">
      <c r="A3" s="119" t="s">
        <v>156</v>
      </c>
    </row>
    <row r="4" spans="1:3" ht="18.75" x14ac:dyDescent="0.3">
      <c r="A4" s="120" t="s">
        <v>149</v>
      </c>
    </row>
    <row r="5" spans="1:3" ht="45" x14ac:dyDescent="0.25">
      <c r="A5" s="121" t="s">
        <v>139</v>
      </c>
      <c r="B5" s="131">
        <v>0</v>
      </c>
      <c r="C5" s="121" t="s">
        <v>150</v>
      </c>
    </row>
    <row r="6" spans="1:3" ht="15" x14ac:dyDescent="0.25">
      <c r="A6" s="132" t="s">
        <v>140</v>
      </c>
      <c r="B6" s="124">
        <v>0</v>
      </c>
      <c r="C6" s="121" t="s">
        <v>151</v>
      </c>
    </row>
    <row r="7" spans="1:3" ht="15" x14ac:dyDescent="0.25">
      <c r="A7" s="132" t="s">
        <v>141</v>
      </c>
      <c r="B7" s="124">
        <v>0</v>
      </c>
      <c r="C7" s="121" t="s">
        <v>152</v>
      </c>
    </row>
    <row r="8" spans="1:3" ht="15" x14ac:dyDescent="0.25">
      <c r="A8" s="132" t="s">
        <v>142</v>
      </c>
      <c r="B8" s="126">
        <v>0</v>
      </c>
      <c r="C8" s="121" t="s">
        <v>150</v>
      </c>
    </row>
    <row r="9" spans="1:3" ht="15" x14ac:dyDescent="0.25">
      <c r="A9" s="132" t="s">
        <v>143</v>
      </c>
      <c r="B9" s="126">
        <v>0</v>
      </c>
      <c r="C9" s="121" t="s">
        <v>150</v>
      </c>
    </row>
    <row r="10" spans="1:3" ht="15" x14ac:dyDescent="0.25">
      <c r="A10" s="132" t="s">
        <v>153</v>
      </c>
      <c r="B10" s="126">
        <v>0</v>
      </c>
      <c r="C10" s="121" t="s">
        <v>150</v>
      </c>
    </row>
    <row r="11" spans="1:3" ht="30" x14ac:dyDescent="0.25">
      <c r="A11" s="128" t="s">
        <v>145</v>
      </c>
      <c r="B11" s="129">
        <f>B5+(SUM(B6:B10))</f>
        <v>0</v>
      </c>
      <c r="C11" s="128"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1</vt:lpstr>
      <vt:lpstr>Form 1A</vt:lpstr>
      <vt:lpstr>Form 2</vt:lpstr>
      <vt:lpstr>Form 2A</vt:lpstr>
      <vt:lpstr>Form 2B</vt:lpstr>
      <vt:lpstr>Form 2C</vt:lpstr>
      <vt:lpstr>Form 3</vt:lpstr>
      <vt:lpstr>ATTACHMENT-A</vt:lpstr>
      <vt:lpstr>ATTACHMENT-B</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Mahita Ciezczak</cp:lastModifiedBy>
  <cp:lastPrinted>2020-10-01T15:34:56Z</cp:lastPrinted>
  <dcterms:created xsi:type="dcterms:W3CDTF">2009-12-08T17:55:00Z</dcterms:created>
  <dcterms:modified xsi:type="dcterms:W3CDTF">2021-12-10T18:42:05Z</dcterms:modified>
</cp:coreProperties>
</file>