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ulie Conenna\City of Chicago\Municipal Depository RFP 2024\RFP Response\"/>
    </mc:Choice>
  </mc:AlternateContent>
  <xr:revisionPtr revIDLastSave="0" documentId="13_ncr:1_{2FB58DF9-F468-4EDC-BE30-4670EFFCBDE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42" i="1" l="1"/>
  <c r="I44" i="1"/>
  <c r="C38" i="1"/>
  <c r="C35" i="1"/>
  <c r="D44" i="1"/>
  <c r="C37" i="1"/>
  <c r="C43" i="1"/>
  <c r="H44" i="1"/>
  <c r="C40" i="1"/>
  <c r="G44" i="1"/>
  <c r="C36" i="1"/>
  <c r="F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<sst xmlns="http://schemas.openxmlformats.org/spreadsheetml/2006/main" count="65" uniqueCount="38">
  <si>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</si>
  <si>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</si>
  <si>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</si>
  <si>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</si>
  <si>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</si>
  <si>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</si>
  <si>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</si>
  <si>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</si>
  <si>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</si>
  <si>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</si>
  <si>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</si>
  <si>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</si>
  <si>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</si>
  <si>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</si>
  <si>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</si>
  <si>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</si>
  <si>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</si>
  <si>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</si>
  <si>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</si>
  <si>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</si>
  <si>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</si>
  <si>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</si>
  <si>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</si>
  <si>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</si>
  <si>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</si>
  <si>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</si>
  <si>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</si>
  <si>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</si>
  <si>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</si>
  <si>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</si>
  <si>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</si>
  <si>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</si>
  <si>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Bank of America Corporation</t>
  </si>
  <si>
    <t>Julie Conenna</t>
  </si>
  <si>
    <t>julie.conenna@bofa.com/312-904-8357</t>
  </si>
  <si>
    <t>100 N Tryon St, Charlotte, NC 28255</t>
  </si>
  <si>
    <t>110 N Wacker Dr, Chicago, Illinois 60606-1511</t>
  </si>
  <si>
    <t>Not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</si>
</sst>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e.conenna@bofa.com/312-904-8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4"/>
  <sheetViews>
    <sheetView tabSelected="1" topLeftCell="A7" zoomScaleNormal="100" workbookViewId="0">
      <selection activeCell="D31" sqref="D31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5" t="s">
        <v>27</v>
      </c>
    </row>
    <row r="3" spans="1:15" ht="18.75" x14ac:dyDescent="0.3">
      <c r="B3" s="15" t="s">
        <v>26</v>
      </c>
    </row>
    <row r="4" spans="1:15" ht="13.9" customHeight="1" thickBot="1" x14ac:dyDescent="0.25">
      <c r="A4" s="13"/>
    </row>
    <row r="5" spans="1:15" ht="13.9" customHeight="1" x14ac:dyDescent="0.2">
      <c r="A5" s="14"/>
      <c r="B5" s="14"/>
      <c r="C5" s="14"/>
      <c r="D5" s="30" t="s">
        <v>20</v>
      </c>
      <c r="E5" s="31"/>
      <c r="F5" s="31"/>
      <c r="G5" s="31"/>
      <c r="H5" s="19"/>
      <c r="I5" s="23" t="s">
        <v>32</v>
      </c>
      <c r="J5" s="24"/>
      <c r="K5" s="24"/>
      <c r="L5" s="24"/>
      <c r="M5" s="25"/>
      <c r="N5" s="18"/>
    </row>
    <row r="6" spans="1:15" ht="13.9" customHeight="1" x14ac:dyDescent="0.2">
      <c r="A6" s="14"/>
      <c r="B6" s="14"/>
      <c r="C6" s="14"/>
      <c r="D6" s="21" t="s">
        <v>19</v>
      </c>
      <c r="E6" s="22"/>
      <c r="F6" s="22"/>
      <c r="G6" s="22"/>
      <c r="H6" s="16"/>
      <c r="I6" s="26" t="s">
        <v>33</v>
      </c>
      <c r="J6" s="27"/>
      <c r="K6" s="27"/>
      <c r="L6" s="27"/>
      <c r="M6" s="28"/>
      <c r="N6" s="18"/>
    </row>
    <row r="7" spans="1:15" ht="13.9" customHeight="1" x14ac:dyDescent="0.25">
      <c r="A7" s="14"/>
      <c r="B7" s="14"/>
      <c r="C7" s="14"/>
      <c r="D7" s="21" t="s">
        <v>21</v>
      </c>
      <c r="E7" s="22"/>
      <c r="F7" s="22"/>
      <c r="G7" s="22"/>
      <c r="H7" s="16"/>
      <c r="I7" s="29" t="s">
        <v>34</v>
      </c>
      <c r="J7" s="27"/>
      <c r="K7" s="27"/>
      <c r="L7" s="27"/>
      <c r="M7" s="28"/>
      <c r="N7" s="18"/>
    </row>
    <row r="8" spans="1:15" ht="13.9" customHeight="1" x14ac:dyDescent="0.2">
      <c r="A8" s="14"/>
      <c r="B8" s="14"/>
      <c r="C8" s="14"/>
      <c r="D8" s="21" t="s">
        <v>22</v>
      </c>
      <c r="E8" s="22"/>
      <c r="F8" s="22"/>
      <c r="G8" s="22"/>
      <c r="H8" s="16"/>
      <c r="I8" s="26" t="s">
        <v>35</v>
      </c>
      <c r="J8" s="27"/>
      <c r="K8" s="27"/>
      <c r="L8" s="27"/>
      <c r="M8" s="28"/>
      <c r="N8" s="18"/>
    </row>
    <row r="9" spans="1:15" ht="13.9" customHeight="1" x14ac:dyDescent="0.2">
      <c r="A9" s="14"/>
      <c r="B9" s="14"/>
      <c r="C9" s="14"/>
      <c r="D9" s="21" t="s">
        <v>23</v>
      </c>
      <c r="E9" s="22"/>
      <c r="F9" s="22"/>
      <c r="G9" s="22"/>
      <c r="H9" s="16"/>
      <c r="I9" s="26" t="s">
        <v>36</v>
      </c>
      <c r="J9" s="27"/>
      <c r="K9" s="27"/>
      <c r="L9" s="27"/>
      <c r="M9" s="28"/>
      <c r="N9" s="18"/>
    </row>
    <row r="10" spans="1:15" ht="13.9" customHeight="1" x14ac:dyDescent="0.2">
      <c r="A10" s="14"/>
      <c r="B10" s="14"/>
      <c r="C10" s="14"/>
      <c r="D10" s="21" t="s">
        <v>29</v>
      </c>
      <c r="E10" s="22"/>
      <c r="F10" s="22"/>
      <c r="G10" s="22"/>
      <c r="H10" s="16"/>
      <c r="I10" s="26">
        <v>212752</v>
      </c>
      <c r="J10" s="27"/>
      <c r="K10" s="27"/>
      <c r="L10" s="27"/>
      <c r="M10" s="28"/>
      <c r="N10" s="18"/>
    </row>
    <row r="11" spans="1:15" ht="13.9" customHeight="1" x14ac:dyDescent="0.2">
      <c r="A11" s="14"/>
      <c r="B11" s="14"/>
      <c r="C11" s="14"/>
      <c r="D11" s="21" t="s">
        <v>30</v>
      </c>
      <c r="E11" s="22"/>
      <c r="F11" s="22"/>
      <c r="G11" s="22"/>
      <c r="H11" s="16"/>
      <c r="I11" s="26">
        <v>5410</v>
      </c>
      <c r="J11" s="27"/>
      <c r="K11" s="27"/>
      <c r="L11" s="27"/>
      <c r="M11" s="28"/>
      <c r="N11" s="18"/>
    </row>
    <row r="12" spans="1:15" ht="13.9" customHeight="1" x14ac:dyDescent="0.2">
      <c r="A12" s="14"/>
      <c r="B12" s="14"/>
      <c r="C12" s="14"/>
      <c r="D12" s="21" t="s">
        <v>31</v>
      </c>
      <c r="E12" s="22"/>
      <c r="F12" s="22"/>
      <c r="G12" s="22"/>
      <c r="H12" s="16"/>
      <c r="I12" s="26">
        <v>5270</v>
      </c>
      <c r="J12" s="27"/>
      <c r="K12" s="27"/>
      <c r="L12" s="27"/>
      <c r="M12" s="28"/>
      <c r="N12" s="18"/>
    </row>
    <row r="13" spans="1:15" ht="13.9" customHeight="1" x14ac:dyDescent="0.2">
      <c r="A13" s="14"/>
      <c r="B13" s="14"/>
      <c r="C13" s="14"/>
      <c r="D13" s="21" t="s">
        <v>25</v>
      </c>
      <c r="E13" s="22"/>
      <c r="F13" s="22"/>
      <c r="G13" s="22"/>
      <c r="H13" s="16"/>
      <c r="I13" s="26"/>
      <c r="J13" s="27"/>
      <c r="K13" s="27"/>
      <c r="L13" s="27"/>
      <c r="M13" s="28"/>
      <c r="N13" s="18"/>
    </row>
    <row r="14" spans="1:15" ht="13.9" customHeight="1" thickBot="1" x14ac:dyDescent="0.25">
      <c r="A14" s="14"/>
      <c r="B14" s="14"/>
      <c r="C14" s="14"/>
      <c r="D14" s="37" t="s">
        <v>24</v>
      </c>
      <c r="E14" s="38"/>
      <c r="F14" s="38"/>
      <c r="G14" s="38"/>
      <c r="H14" s="17"/>
      <c r="I14" s="34"/>
      <c r="J14" s="35"/>
      <c r="K14" s="35"/>
      <c r="L14" s="35"/>
      <c r="M14" s="36"/>
      <c r="N14" s="18"/>
    </row>
    <row r="15" spans="1:15" ht="13.9" customHeight="1" x14ac:dyDescent="0.2">
      <c r="A15" s="33"/>
      <c r="B15" s="33"/>
    </row>
    <row r="16" spans="1:15" ht="13.9" customHeight="1" x14ac:dyDescent="0.25">
      <c r="A16" s="33"/>
      <c r="B16" s="3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ht="15.75" x14ac:dyDescent="0.25">
      <c r="A17" s="13"/>
      <c r="B17" s="3"/>
    </row>
    <row r="18" spans="1:16" x14ac:dyDescent="0.2">
      <c r="A18" s="13"/>
      <c r="E18" s="1">
        <f>SUM(D30:I30)</f>
        <v>77384</v>
      </c>
      <c r="K18" s="1">
        <f>SUM(J30:O30)</f>
        <v>87721</v>
      </c>
    </row>
    <row r="19" spans="1:16" s="4" customFormat="1" x14ac:dyDescent="0.2">
      <c r="A19" s="13"/>
      <c r="D19" s="32" t="s">
        <v>0</v>
      </c>
      <c r="E19" s="32"/>
      <c r="F19" s="32"/>
      <c r="G19" s="32"/>
      <c r="H19" s="32"/>
      <c r="I19" s="32"/>
      <c r="J19" s="32" t="s">
        <v>1</v>
      </c>
      <c r="K19" s="32"/>
      <c r="L19" s="32"/>
      <c r="M19" s="32"/>
      <c r="N19" s="32"/>
      <c r="O19" s="32"/>
    </row>
    <row r="20" spans="1:16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  <c r="P20" s="39" t="s">
        <v>37</v>
      </c>
    </row>
    <row r="21" spans="1:16" x14ac:dyDescent="0.2">
      <c r="B21" s="13" t="s">
        <v>9</v>
      </c>
      <c r="C21" s="7">
        <v>35327</v>
      </c>
      <c r="D21" s="8">
        <v>8169</v>
      </c>
      <c r="E21" s="8">
        <v>1037</v>
      </c>
      <c r="F21" s="8">
        <v>1656</v>
      </c>
      <c r="G21" s="8">
        <v>1980</v>
      </c>
      <c r="H21" s="8">
        <v>70</v>
      </c>
      <c r="I21" s="8">
        <v>261</v>
      </c>
      <c r="J21" s="8">
        <v>7689</v>
      </c>
      <c r="K21" s="8">
        <v>1707</v>
      </c>
      <c r="L21" s="8">
        <v>2110</v>
      </c>
      <c r="M21" s="8">
        <v>1363</v>
      </c>
      <c r="N21" s="8">
        <v>91</v>
      </c>
      <c r="O21" s="8">
        <v>250</v>
      </c>
      <c r="P21" s="7">
        <v>8944</v>
      </c>
    </row>
    <row r="22" spans="1:16" x14ac:dyDescent="0.2">
      <c r="B22" s="13" t="s">
        <v>10</v>
      </c>
      <c r="C22" s="7">
        <v>82794</v>
      </c>
      <c r="D22" s="8">
        <v>25245</v>
      </c>
      <c r="E22" s="8">
        <v>3269</v>
      </c>
      <c r="F22" s="8">
        <v>4061</v>
      </c>
      <c r="G22" s="8">
        <v>7544</v>
      </c>
      <c r="H22" s="8">
        <v>202</v>
      </c>
      <c r="I22" s="8">
        <v>906</v>
      </c>
      <c r="J22" s="8">
        <v>13991</v>
      </c>
      <c r="K22" s="8">
        <v>3466</v>
      </c>
      <c r="L22" s="8">
        <v>2810</v>
      </c>
      <c r="M22" s="8">
        <v>5456</v>
      </c>
      <c r="N22" s="8">
        <v>175</v>
      </c>
      <c r="O22" s="8">
        <v>581</v>
      </c>
      <c r="P22" s="7">
        <v>15088</v>
      </c>
    </row>
    <row r="23" spans="1:16" x14ac:dyDescent="0.2">
      <c r="B23" s="13" t="s">
        <v>11</v>
      </c>
      <c r="C23" s="7">
        <v>14274</v>
      </c>
      <c r="D23" s="8">
        <v>499</v>
      </c>
      <c r="E23" s="8">
        <v>286</v>
      </c>
      <c r="F23" s="8">
        <v>212</v>
      </c>
      <c r="G23" s="8">
        <v>493</v>
      </c>
      <c r="H23" s="8">
        <v>12</v>
      </c>
      <c r="I23" s="8">
        <v>43</v>
      </c>
      <c r="J23" s="8">
        <v>216</v>
      </c>
      <c r="K23" s="8">
        <v>163</v>
      </c>
      <c r="L23" s="8">
        <v>86</v>
      </c>
      <c r="M23" s="8">
        <v>624</v>
      </c>
      <c r="N23" s="8">
        <v>5</v>
      </c>
      <c r="O23" s="8">
        <v>18</v>
      </c>
      <c r="P23" s="7">
        <v>11617</v>
      </c>
    </row>
    <row r="24" spans="1:16" x14ac:dyDescent="0.2">
      <c r="B24" s="13" t="s">
        <v>12</v>
      </c>
      <c r="C24" s="7">
        <v>2694</v>
      </c>
      <c r="D24" s="8">
        <v>685</v>
      </c>
      <c r="E24" s="8">
        <v>51</v>
      </c>
      <c r="F24" s="8">
        <v>75</v>
      </c>
      <c r="G24" s="8">
        <v>122</v>
      </c>
      <c r="H24" s="8">
        <v>4</v>
      </c>
      <c r="I24" s="8">
        <v>26</v>
      </c>
      <c r="J24" s="8">
        <v>370</v>
      </c>
      <c r="K24" s="8">
        <v>35</v>
      </c>
      <c r="L24" s="8">
        <v>60</v>
      </c>
      <c r="M24" s="8">
        <v>86</v>
      </c>
      <c r="N24" s="8">
        <v>8</v>
      </c>
      <c r="O24" s="8">
        <v>13</v>
      </c>
      <c r="P24" s="7">
        <v>1159</v>
      </c>
    </row>
    <row r="25" spans="1:16" x14ac:dyDescent="0.2">
      <c r="B25" s="13" t="s">
        <v>13</v>
      </c>
      <c r="C25" s="7">
        <v>77365</v>
      </c>
      <c r="D25" s="8">
        <v>7824</v>
      </c>
      <c r="E25" s="8">
        <v>3658</v>
      </c>
      <c r="F25" s="8">
        <v>6306</v>
      </c>
      <c r="G25" s="8">
        <v>1648</v>
      </c>
      <c r="H25" s="8">
        <v>180</v>
      </c>
      <c r="I25" s="8">
        <v>663</v>
      </c>
      <c r="J25" s="8">
        <v>16365</v>
      </c>
      <c r="K25" s="8">
        <v>10490</v>
      </c>
      <c r="L25" s="8">
        <v>13923</v>
      </c>
      <c r="M25" s="8">
        <v>3781</v>
      </c>
      <c r="N25" s="8">
        <v>416</v>
      </c>
      <c r="O25" s="8">
        <v>1275</v>
      </c>
      <c r="P25" s="7">
        <v>10836</v>
      </c>
    </row>
    <row r="26" spans="1:16" x14ac:dyDescent="0.2">
      <c r="B26" s="13" t="s">
        <v>14</v>
      </c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>
        <v>0</v>
      </c>
    </row>
    <row r="27" spans="1:16" x14ac:dyDescent="0.2">
      <c r="B27" s="13" t="s">
        <v>15</v>
      </c>
      <c r="C27" s="7">
        <v>264</v>
      </c>
      <c r="D27" s="8">
        <v>48</v>
      </c>
      <c r="E27" s="8">
        <v>66</v>
      </c>
      <c r="F27" s="8">
        <v>23</v>
      </c>
      <c r="G27" s="8">
        <v>33</v>
      </c>
      <c r="H27" s="8">
        <v>1</v>
      </c>
      <c r="I27" s="8">
        <v>3</v>
      </c>
      <c r="J27" s="8">
        <v>18</v>
      </c>
      <c r="K27" s="8">
        <v>36</v>
      </c>
      <c r="L27" s="8">
        <v>20</v>
      </c>
      <c r="M27" s="8">
        <v>14</v>
      </c>
      <c r="N27" s="8">
        <v>1</v>
      </c>
      <c r="O27" s="8">
        <v>1</v>
      </c>
      <c r="P27" s="7">
        <v>0</v>
      </c>
    </row>
    <row r="28" spans="1:16" x14ac:dyDescent="0.2">
      <c r="B28" s="13" t="s">
        <v>16</v>
      </c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7">
        <v>0</v>
      </c>
    </row>
    <row r="29" spans="1:16" x14ac:dyDescent="0.2">
      <c r="B29" s="13" t="s">
        <v>17</v>
      </c>
      <c r="C29" s="7">
        <v>34</v>
      </c>
      <c r="D29" s="8">
        <v>18</v>
      </c>
      <c r="E29" s="8">
        <v>3</v>
      </c>
      <c r="F29" s="8">
        <v>2</v>
      </c>
      <c r="G29" s="8">
        <v>0</v>
      </c>
      <c r="H29" s="8">
        <v>0</v>
      </c>
      <c r="I29" s="8">
        <v>0</v>
      </c>
      <c r="J29" s="8">
        <v>6</v>
      </c>
      <c r="K29" s="8">
        <v>0</v>
      </c>
      <c r="L29" s="8">
        <v>2</v>
      </c>
      <c r="M29" s="8">
        <v>0</v>
      </c>
      <c r="N29" s="8">
        <v>0</v>
      </c>
      <c r="O29" s="8">
        <v>0</v>
      </c>
      <c r="P29" s="7">
        <v>3</v>
      </c>
    </row>
    <row r="30" spans="1:16" x14ac:dyDescent="0.2">
      <c r="B30" s="13" t="s">
        <v>18</v>
      </c>
      <c r="C30" s="7">
        <v>212752</v>
      </c>
      <c r="D30" s="7">
        <v>42488</v>
      </c>
      <c r="E30" s="7">
        <v>8370</v>
      </c>
      <c r="F30" s="7">
        <v>12335</v>
      </c>
      <c r="G30" s="7">
        <v>11820</v>
      </c>
      <c r="H30" s="7">
        <v>469</v>
      </c>
      <c r="I30" s="7">
        <v>1902</v>
      </c>
      <c r="J30" s="7">
        <v>38655</v>
      </c>
      <c r="K30" s="7">
        <v>15897</v>
      </c>
      <c r="L30" s="7">
        <v>19011</v>
      </c>
      <c r="M30" s="7">
        <v>11324</v>
      </c>
      <c r="N30" s="7">
        <v>696</v>
      </c>
      <c r="O30" s="7">
        <v>2138</v>
      </c>
      <c r="P30" s="7">
        <v>47647</v>
      </c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2">
      <c r="B35" s="13" t="s">
        <v>9</v>
      </c>
      <c r="C35" s="10">
        <f t="shared" ref="C35:C43" si="0">SUM(D35:I35)</f>
        <v>0.12400823494021208</v>
      </c>
      <c r="D35" s="10">
        <f t="shared" ref="D35:I35" si="1">(D21+J21)/$C$30</f>
        <v>7.4537489659321651E-2</v>
      </c>
      <c r="E35" s="10">
        <f t="shared" si="1"/>
        <v>1.2897646085583215E-2</v>
      </c>
      <c r="F35" s="10">
        <f t="shared" si="1"/>
        <v>1.770136120929533E-2</v>
      </c>
      <c r="G35" s="10">
        <f t="shared" si="1"/>
        <v>1.5713130781379259E-2</v>
      </c>
      <c r="H35" s="10">
        <f t="shared" si="1"/>
        <v>7.5674964277656616E-4</v>
      </c>
      <c r="I35" s="10">
        <f t="shared" si="1"/>
        <v>2.4018575618560576E-3</v>
      </c>
      <c r="J35" s="11"/>
      <c r="K35" s="10">
        <f>E18/C30</f>
        <v>0.36372866060013537</v>
      </c>
      <c r="L35" s="10">
        <f>K18/C30</f>
        <v>0.41231574791306308</v>
      </c>
      <c r="M35" s="10">
        <f>SUM(K35:L35)</f>
        <v>0.77604440851319845</v>
      </c>
      <c r="N35" s="11"/>
      <c r="O35" s="11"/>
    </row>
    <row r="36" spans="2:15" x14ac:dyDescent="0.2">
      <c r="B36" s="13" t="s">
        <v>10</v>
      </c>
      <c r="C36" s="10">
        <f t="shared" si="0"/>
        <v>0.31823907648341737</v>
      </c>
      <c r="D36" s="10">
        <f t="shared" ref="D36:G43" si="2">(D22+J22)/$C$30</f>
        <v>0.18442129803715124</v>
      </c>
      <c r="E36" s="10">
        <f t="shared" si="2"/>
        <v>3.1656576671429647E-2</v>
      </c>
      <c r="F36" s="10">
        <f t="shared" si="2"/>
        <v>3.2295818605700535E-2</v>
      </c>
      <c r="G36" s="10">
        <f t="shared" si="2"/>
        <v>6.1104008422952542E-2</v>
      </c>
      <c r="H36" s="10">
        <f t="shared" ref="H36:H43" si="3">(H22+N22)/$C$30</f>
        <v>1.7720162442656237E-3</v>
      </c>
      <c r="I36" s="10">
        <f t="shared" ref="I36:I43" si="4">(I22+O22)/$C$30</f>
        <v>6.9893585019177255E-3</v>
      </c>
      <c r="J36" s="11"/>
      <c r="K36" s="11"/>
      <c r="L36" s="11"/>
      <c r="M36" s="11"/>
      <c r="N36" s="11"/>
      <c r="O36" s="11"/>
    </row>
    <row r="37" spans="2:15" x14ac:dyDescent="0.2">
      <c r="B37" s="13" t="s">
        <v>11</v>
      </c>
      <c r="C37" s="10">
        <f t="shared" si="0"/>
        <v>1.2488719259983454E-2</v>
      </c>
      <c r="D37" s="10">
        <f t="shared" si="2"/>
        <v>3.36072046326239E-3</v>
      </c>
      <c r="E37" s="10">
        <f t="shared" si="2"/>
        <v>2.1104384447619765E-3</v>
      </c>
      <c r="F37" s="10">
        <f t="shared" si="2"/>
        <v>1.4006918853876815E-3</v>
      </c>
      <c r="G37" s="10">
        <f t="shared" si="2"/>
        <v>5.2502444160336921E-3</v>
      </c>
      <c r="H37" s="10">
        <f t="shared" si="3"/>
        <v>7.9905241783861028E-5</v>
      </c>
      <c r="I37" s="10">
        <f t="shared" si="4"/>
        <v>2.8671880875385424E-4</v>
      </c>
      <c r="J37" s="11"/>
      <c r="K37" s="11"/>
      <c r="L37" s="11"/>
      <c r="M37" s="11"/>
      <c r="N37" s="11"/>
      <c r="O37" s="11"/>
    </row>
    <row r="38" spans="2:15" x14ac:dyDescent="0.2">
      <c r="B38" s="13" t="s">
        <v>12</v>
      </c>
      <c r="C38" s="10">
        <f t="shared" si="0"/>
        <v>7.2149733022486276E-3</v>
      </c>
      <c r="D38" s="10">
        <f t="shared" si="2"/>
        <v>4.9588252989396101E-3</v>
      </c>
      <c r="E38" s="10">
        <f t="shared" si="2"/>
        <v>4.0422651725953223E-4</v>
      </c>
      <c r="F38" s="10">
        <f t="shared" si="2"/>
        <v>6.34541625930661E-4</v>
      </c>
      <c r="G38" s="10">
        <f t="shared" si="2"/>
        <v>9.7766413476724082E-4</v>
      </c>
      <c r="H38" s="10">
        <f t="shared" si="3"/>
        <v>5.6403700082725429E-5</v>
      </c>
      <c r="I38" s="10">
        <f t="shared" si="4"/>
        <v>1.8331202526885763E-4</v>
      </c>
      <c r="J38" s="11"/>
      <c r="K38" s="11"/>
      <c r="L38" s="11"/>
      <c r="M38" s="11"/>
      <c r="N38" s="11"/>
      <c r="O38" s="11"/>
    </row>
    <row r="39" spans="2:15" x14ac:dyDescent="0.2">
      <c r="B39" s="13" t="s">
        <v>13</v>
      </c>
      <c r="C39" s="10">
        <f t="shared" si="0"/>
        <v>0.31270681356697</v>
      </c>
      <c r="D39" s="10">
        <f t="shared" si="2"/>
        <v>0.11369575844175378</v>
      </c>
      <c r="E39" s="10">
        <f t="shared" si="2"/>
        <v>6.649996239753328E-2</v>
      </c>
      <c r="F39" s="10">
        <f t="shared" si="2"/>
        <v>9.5082537414454382E-2</v>
      </c>
      <c r="G39" s="10">
        <f t="shared" si="2"/>
        <v>2.5517973979093028E-2</v>
      </c>
      <c r="H39" s="10">
        <f t="shared" si="3"/>
        <v>2.801383770775363E-3</v>
      </c>
      <c r="I39" s="10">
        <f t="shared" si="4"/>
        <v>9.1091975633601566E-3</v>
      </c>
      <c r="J39" s="11"/>
      <c r="K39" s="11"/>
      <c r="L39" s="11"/>
      <c r="M39" s="11"/>
      <c r="N39" s="11"/>
      <c r="O39" s="11"/>
    </row>
    <row r="40" spans="2:15" x14ac:dyDescent="0.2">
      <c r="B40" s="13" t="s">
        <v>14</v>
      </c>
      <c r="C40" s="10">
        <f t="shared" si="0"/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11"/>
      <c r="K40" s="11"/>
      <c r="L40" s="11"/>
      <c r="M40" s="11"/>
      <c r="N40" s="11"/>
      <c r="O40" s="11"/>
    </row>
    <row r="41" spans="2:15" x14ac:dyDescent="0.2">
      <c r="B41" s="13" t="s">
        <v>15</v>
      </c>
      <c r="C41" s="10">
        <f t="shared" si="0"/>
        <v>1.2408814018199594E-3</v>
      </c>
      <c r="D41" s="10">
        <f t="shared" si="2"/>
        <v>3.1022035045498984E-4</v>
      </c>
      <c r="E41" s="10">
        <f t="shared" si="2"/>
        <v>4.7943145070316614E-4</v>
      </c>
      <c r="F41" s="10">
        <f t="shared" si="2"/>
        <v>2.0211325862976612E-4</v>
      </c>
      <c r="G41" s="10">
        <f t="shared" si="2"/>
        <v>2.2091449199067458E-4</v>
      </c>
      <c r="H41" s="10">
        <f t="shared" si="3"/>
        <v>9.4006166804542381E-6</v>
      </c>
      <c r="I41" s="10">
        <f t="shared" si="4"/>
        <v>1.8801233360908476E-5</v>
      </c>
      <c r="J41" s="11"/>
      <c r="K41" s="11"/>
      <c r="L41" s="11"/>
      <c r="M41" s="11"/>
      <c r="N41" s="11"/>
      <c r="O41" s="11"/>
    </row>
    <row r="42" spans="2:15" x14ac:dyDescent="0.2">
      <c r="B42" s="13" t="s">
        <v>16</v>
      </c>
      <c r="C42" s="10">
        <f t="shared" si="0"/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11"/>
      <c r="K42" s="11"/>
      <c r="L42" s="11"/>
      <c r="M42" s="11"/>
      <c r="N42" s="11"/>
      <c r="O42" s="11"/>
    </row>
    <row r="43" spans="2:15" x14ac:dyDescent="0.2">
      <c r="B43" s="13" t="s">
        <v>17</v>
      </c>
      <c r="C43" s="10">
        <f t="shared" si="0"/>
        <v>1.457095585470407E-4</v>
      </c>
      <c r="D43" s="10">
        <f t="shared" si="2"/>
        <v>1.1280740016545086E-4</v>
      </c>
      <c r="E43" s="10">
        <f t="shared" si="2"/>
        <v>1.4100925020681357E-5</v>
      </c>
      <c r="F43" s="10">
        <f t="shared" si="2"/>
        <v>1.8801233360908476E-5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11"/>
      <c r="K43" s="11"/>
      <c r="L43" s="11"/>
      <c r="M43" s="11"/>
      <c r="N43" s="11"/>
      <c r="O43" s="11"/>
    </row>
    <row r="44" spans="2:15" x14ac:dyDescent="0.2">
      <c r="B44" s="13" t="s">
        <v>18</v>
      </c>
      <c r="C44" s="10">
        <f t="shared" ref="C44:I44" si="5">SUM(C35:C43)</f>
        <v>0.77604440851319867</v>
      </c>
      <c r="D44" s="10">
        <f t="shared" si="5"/>
        <v>0.38139711965104911</v>
      </c>
      <c r="E44" s="10">
        <f t="shared" si="5"/>
        <v>0.1140623824922915</v>
      </c>
      <c r="F44" s="10">
        <f t="shared" si="5"/>
        <v>0.14733586523275924</v>
      </c>
      <c r="G44" s="10">
        <f t="shared" si="5"/>
        <v>0.10878393622621645</v>
      </c>
      <c r="H44" s="10">
        <f t="shared" si="5"/>
        <v>5.4758592163645942E-3</v>
      </c>
      <c r="I44" s="10">
        <f t="shared" si="5"/>
        <v>1.898924569451756E-2</v>
      </c>
      <c r="J44" s="11"/>
      <c r="K44" s="11"/>
      <c r="L44" s="11"/>
      <c r="M44" s="11"/>
      <c r="N44" s="11"/>
      <c r="O44" s="11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00000000-0004-0000-0000-000000000000}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Conenna, Julie L</cp:lastModifiedBy>
  <cp:lastPrinted>2019-10-18T14:47:34Z</cp:lastPrinted>
  <dcterms:created xsi:type="dcterms:W3CDTF">2012-07-18T20:08:34Z</dcterms:created>
  <dcterms:modified xsi:type="dcterms:W3CDTF">2023-11-01T17:45:40Z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  <property fmtid="{D5CDD505-2E9C-101B-9397-08002B2CF9AE}" pid="4" name="TitusGUID">
    <vt:lpwstr>020f2f95-07b8-414e-a9ca-1ef3db8e831f</vt:lpwstr>
  </property>
  <property fmtid="{D5CDD505-2E9C-101B-9397-08002B2CF9AE}" pid="5" name="Classification">
    <vt:lpwstr>Unclassified</vt:lpwstr>
  </property>
</Properties>
</file>